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artaŁydka\Desktop\"/>
    </mc:Choice>
  </mc:AlternateContent>
  <xr:revisionPtr revIDLastSave="0" documentId="13_ncr:1_{B9561B50-C61D-470A-96EC-C4786E8BA883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Pojedynek 1" sheetId="9" r:id="rId1"/>
    <sheet name="Pojedynek 2" sheetId="2" r:id="rId2"/>
    <sheet name="Pojedynek 3" sheetId="10" r:id="rId3"/>
    <sheet name="Pojedynek 4" sheetId="11" r:id="rId4"/>
    <sheet name="Pojedynek 5" sheetId="12" r:id="rId5"/>
    <sheet name="Indywidualne" sheetId="7" r:id="rId6"/>
    <sheet name="MVP" sheetId="8" r:id="rId7"/>
    <sheet name="Karta" sheetId="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T/79eEFsj3JOD6us/n7O0gDe5LK53b5/zIHt7FI+YHQ="/>
    </ext>
  </extLst>
</workbook>
</file>

<file path=xl/calcChain.xml><?xml version="1.0" encoding="utf-8"?>
<calcChain xmlns="http://schemas.openxmlformats.org/spreadsheetml/2006/main">
  <c r="J31" i="7" l="1"/>
  <c r="J32" i="7"/>
  <c r="K32" i="7" s="1"/>
  <c r="J33" i="7"/>
  <c r="J34" i="7"/>
  <c r="J30" i="7"/>
  <c r="I32" i="7"/>
  <c r="I33" i="7"/>
  <c r="I34" i="7"/>
  <c r="I31" i="7"/>
  <c r="I30" i="7"/>
  <c r="I29" i="7"/>
  <c r="K34" i="7"/>
  <c r="H19" i="12"/>
  <c r="G19" i="12"/>
  <c r="F19" i="12" s="1"/>
  <c r="D19" i="12"/>
  <c r="E19" i="12" s="1"/>
  <c r="G10" i="12"/>
  <c r="F10" i="12" s="1"/>
  <c r="D10" i="12"/>
  <c r="E10" i="12" s="1"/>
  <c r="C10" i="12"/>
  <c r="H28" i="11"/>
  <c r="G28" i="11"/>
  <c r="D28" i="11"/>
  <c r="C28" i="11"/>
  <c r="H19" i="11"/>
  <c r="G19" i="11"/>
  <c r="F19" i="11" s="1"/>
  <c r="D19" i="11"/>
  <c r="E19" i="11" s="1"/>
  <c r="G10" i="11"/>
  <c r="F10" i="11" s="1"/>
  <c r="D10" i="11"/>
  <c r="E10" i="11" s="1"/>
  <c r="C10" i="11"/>
  <c r="H19" i="10"/>
  <c r="G19" i="10"/>
  <c r="F19" i="10" s="1"/>
  <c r="D19" i="10"/>
  <c r="E19" i="10" s="1"/>
  <c r="G10" i="10"/>
  <c r="F10" i="10" s="1"/>
  <c r="D10" i="10"/>
  <c r="E10" i="10" s="1"/>
  <c r="C10" i="10"/>
  <c r="H19" i="9"/>
  <c r="G19" i="9"/>
  <c r="F19" i="9" s="1"/>
  <c r="D19" i="9"/>
  <c r="E19" i="9" s="1"/>
  <c r="G10" i="9"/>
  <c r="F10" i="9" s="1"/>
  <c r="D10" i="9"/>
  <c r="E10" i="9" s="1"/>
  <c r="C10" i="9"/>
  <c r="I3" i="8"/>
  <c r="H3" i="8"/>
  <c r="I2" i="8"/>
  <c r="I4" i="8" s="1"/>
  <c r="H2" i="8"/>
  <c r="J29" i="7"/>
  <c r="J28" i="7"/>
  <c r="I28" i="7"/>
  <c r="K28" i="7" s="1"/>
  <c r="J27" i="7"/>
  <c r="I27" i="7"/>
  <c r="J26" i="7"/>
  <c r="I26" i="7"/>
  <c r="J25" i="7"/>
  <c r="I25" i="7"/>
  <c r="J24" i="7"/>
  <c r="I24" i="7"/>
  <c r="K24" i="7" s="1"/>
  <c r="J23" i="7"/>
  <c r="I23" i="7"/>
  <c r="J22" i="7"/>
  <c r="I22" i="7"/>
  <c r="J21" i="7"/>
  <c r="I21" i="7"/>
  <c r="J20" i="7"/>
  <c r="I20" i="7"/>
  <c r="J8" i="7"/>
  <c r="I8" i="7"/>
  <c r="J2" i="7"/>
  <c r="I2" i="7"/>
  <c r="J18" i="7"/>
  <c r="I18" i="7"/>
  <c r="J16" i="7"/>
  <c r="I16" i="7"/>
  <c r="J3" i="7"/>
  <c r="I3" i="7"/>
  <c r="J12" i="7"/>
  <c r="I12" i="7"/>
  <c r="J15" i="7"/>
  <c r="I15" i="7"/>
  <c r="J19" i="7"/>
  <c r="I19" i="7"/>
  <c r="K19" i="7" s="1"/>
  <c r="J6" i="7"/>
  <c r="I6" i="7"/>
  <c r="J4" i="7"/>
  <c r="I4" i="7"/>
  <c r="J14" i="7"/>
  <c r="I14" i="7"/>
  <c r="J5" i="7"/>
  <c r="I5" i="7"/>
  <c r="J7" i="7"/>
  <c r="I7" i="7"/>
  <c r="J11" i="7"/>
  <c r="I11" i="7"/>
  <c r="J9" i="7"/>
  <c r="I9" i="7"/>
  <c r="J17" i="7"/>
  <c r="I17" i="7"/>
  <c r="K17" i="7" s="1"/>
  <c r="J10" i="7"/>
  <c r="I10" i="7"/>
  <c r="J13" i="7"/>
  <c r="I13" i="7"/>
  <c r="H19" i="2"/>
  <c r="G19" i="2"/>
  <c r="D19" i="2"/>
  <c r="E19" i="2" s="1"/>
  <c r="G10" i="2"/>
  <c r="F10" i="2" s="1"/>
  <c r="D10" i="2"/>
  <c r="C10" i="2"/>
  <c r="H28" i="1"/>
  <c r="G28" i="1"/>
  <c r="F28" i="1"/>
  <c r="D28" i="1"/>
  <c r="C28" i="1"/>
  <c r="E28" i="1" s="1"/>
  <c r="K27" i="7" l="1"/>
  <c r="K30" i="7"/>
  <c r="K26" i="7"/>
  <c r="K22" i="7"/>
  <c r="K20" i="7"/>
  <c r="K6" i="7"/>
  <c r="K11" i="7"/>
  <c r="K14" i="7"/>
  <c r="K18" i="7"/>
  <c r="K16" i="7"/>
  <c r="K15" i="7"/>
  <c r="K8" i="7"/>
  <c r="K5" i="7"/>
  <c r="K9" i="7"/>
  <c r="K13" i="7"/>
  <c r="E10" i="2"/>
  <c r="K3" i="7"/>
  <c r="K23" i="7"/>
  <c r="K31" i="7"/>
  <c r="K7" i="7"/>
  <c r="K10" i="7"/>
  <c r="K4" i="7"/>
  <c r="K21" i="7"/>
  <c r="K25" i="7"/>
  <c r="K12" i="7"/>
  <c r="K2" i="7"/>
  <c r="K29" i="7"/>
  <c r="K33" i="7"/>
  <c r="J2" i="8"/>
  <c r="J3" i="8"/>
  <c r="F19" i="2"/>
</calcChain>
</file>

<file path=xl/sharedStrings.xml><?xml version="1.0" encoding="utf-8"?>
<sst xmlns="http://schemas.openxmlformats.org/spreadsheetml/2006/main" count="506" uniqueCount="62">
  <si>
    <t>Drużynowe Mistrzostwa Polski PZK SBS 2023/2024 -  II LIGA                                                           Data: 21-04-2023 Play-off</t>
  </si>
  <si>
    <t>Gra 1</t>
  </si>
  <si>
    <t>Nazwa drużyny</t>
  </si>
  <si>
    <t>Nr toru</t>
  </si>
  <si>
    <t>Nazwa drużyny przeciwnej</t>
  </si>
  <si>
    <t>Nr lic</t>
  </si>
  <si>
    <t>Imię i Nazwisko</t>
  </si>
  <si>
    <t>Hdcp</t>
  </si>
  <si>
    <t>Gra</t>
  </si>
  <si>
    <t>Gra + H</t>
  </si>
  <si>
    <t>Nr Lic</t>
  </si>
  <si>
    <t>TOTAL</t>
  </si>
  <si>
    <t>PUNKTY</t>
  </si>
  <si>
    <t>Gra 2</t>
  </si>
  <si>
    <t>Gra 3</t>
  </si>
  <si>
    <t>Rezultat końcowy</t>
  </si>
  <si>
    <t>Pkt</t>
  </si>
  <si>
    <t>Drużynowe Mistrzostwa Polski PZK SBS 2022/2023 -  II LIGA                                                           Data: 21-04-2024 Play-off</t>
  </si>
  <si>
    <t>RSPB RADOM</t>
  </si>
  <si>
    <t>BMC INOWROCŁAW</t>
  </si>
  <si>
    <t>KB SUWAŁKI 2</t>
  </si>
  <si>
    <t>ORZEŁ OPOLE</t>
  </si>
  <si>
    <t>Bartosz</t>
  </si>
  <si>
    <t>Sowiński</t>
  </si>
  <si>
    <t>Aleks</t>
  </si>
  <si>
    <t>Szczepaniak</t>
  </si>
  <si>
    <t>MARCIN FOKT</t>
  </si>
  <si>
    <t>KRZYSZTOF KOZIARA</t>
  </si>
  <si>
    <t>TOMASZ ADAMCZYK</t>
  </si>
  <si>
    <t>KRZYSZTOF IWANICKI</t>
  </si>
  <si>
    <t>ŁUKASZ MASTALEREK</t>
  </si>
  <si>
    <t>JAROSŁAW MASTALEREK</t>
  </si>
  <si>
    <t>DAMIAN RYCHWICKI</t>
  </si>
  <si>
    <t>MIECZYŁAW POLANISZ</t>
  </si>
  <si>
    <t>DAMIAN BOBROWSKI</t>
  </si>
  <si>
    <t>DARIUSZ CHODOROWSKI</t>
  </si>
  <si>
    <t>WOJCIECH GÓRSKI</t>
  </si>
  <si>
    <t>PAWEŁ MASŁOWSKI</t>
  </si>
  <si>
    <t>BARTOSZ SOWIŃSKI</t>
  </si>
  <si>
    <t>PRZEMYSŁAW SOWIŃSKI</t>
  </si>
  <si>
    <t>TOMASZ SOROCZYŃSKI</t>
  </si>
  <si>
    <t>ANDRZEJ BEDNARZ</t>
  </si>
  <si>
    <t>MACIEJ DĄBROWSKI</t>
  </si>
  <si>
    <t>KATARZYNA DOMINIAK</t>
  </si>
  <si>
    <t>RETRO BOWLING BIELSKO-BIAŁA</t>
  </si>
  <si>
    <t>ZKB ZIELONA GÓRA</t>
  </si>
  <si>
    <t>KRZYSZTOF TOMASZEWSKI</t>
  </si>
  <si>
    <t>ZBIGNIEW BOGACZ</t>
  </si>
  <si>
    <t>PAWEŁ SALWA</t>
  </si>
  <si>
    <t>PATRYK DUDZIŃSKI</t>
  </si>
  <si>
    <t>GRZEGORZ CZARNIK</t>
  </si>
  <si>
    <t>MACIEJ SKOWRONEK</t>
  </si>
  <si>
    <t>DARIUSZ MATYŚNIAK</t>
  </si>
  <si>
    <t>MAREK GRABAS</t>
  </si>
  <si>
    <t>KRZYSZTOF MŁYNARCZAK</t>
  </si>
  <si>
    <t>SANDRA WALCZAK</t>
  </si>
  <si>
    <t>ZSB SZCZECIN</t>
  </si>
  <si>
    <t>TOMASZ ADRABIŃSKI</t>
  </si>
  <si>
    <t>MAREK FABISIAK</t>
  </si>
  <si>
    <t>ALEKS SZCZEPANIAK</t>
  </si>
  <si>
    <t>SEBASTIAN JASKULSKI</t>
  </si>
  <si>
    <t>KRZYSZTOF ABRAMOWICZ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</si>
</sst>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8" xfId="0" applyFont="1" applyBorder="1"/>
    <xf numFmtId="2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2" fontId="1" fillId="0" borderId="8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7" xfId="0" applyFont="1" applyBorder="1"/>
    <xf numFmtId="0" fontId="1" fillId="0" borderId="13" xfId="0" applyFont="1" applyBorder="1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/>
    <xf numFmtId="0" fontId="3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/>
    <xf numFmtId="0" fontId="1" fillId="0" borderId="10" xfId="0" applyFont="1" applyBorder="1" applyAlignment="1">
      <alignment horizontal="center"/>
    </xf>
    <xf numFmtId="0" fontId="2" fillId="0" borderId="11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68312-C671-4BC4-8F42-592D7C26D179}">
  <sheetPr>
    <pageSetUpPr fitToPage="1"/>
  </sheetPr>
  <dimension ref="A1:J1000"/>
  <sheetViews>
    <sheetView zoomScale="90" zoomScaleNormal="90" workbookViewId="0">
      <selection activeCell="M18" sqref="M18"/>
    </sheetView>
  </sheetViews>
  <sheetFormatPr defaultColWidth="14.44140625" defaultRowHeight="15" customHeight="1" x14ac:dyDescent="0.3"/>
  <cols>
    <col min="1" max="1" width="7.33203125" customWidth="1"/>
    <col min="2" max="2" width="34.33203125" customWidth="1"/>
    <col min="3" max="3" width="4.6640625" customWidth="1"/>
    <col min="4" max="7" width="7" customWidth="1"/>
    <col min="8" max="8" width="4.6640625" customWidth="1"/>
    <col min="9" max="9" width="34.33203125" customWidth="1"/>
    <col min="10" max="10" width="7.33203125" customWidth="1"/>
    <col min="11" max="26" width="8.6640625" customWidth="1"/>
  </cols>
  <sheetData>
    <row r="1" spans="1:10" ht="14.25" customHeight="1" x14ac:dyDescent="0.3">
      <c r="A1" s="29" t="s">
        <v>17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14.25" customHeight="1" x14ac:dyDescent="0.3">
      <c r="A2" s="30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4.25" customHeight="1" x14ac:dyDescent="0.3">
      <c r="A3" s="31" t="s">
        <v>2</v>
      </c>
      <c r="B3" s="32"/>
      <c r="C3" s="32"/>
      <c r="D3" s="32"/>
      <c r="E3" s="2" t="s">
        <v>3</v>
      </c>
      <c r="F3" s="2" t="s">
        <v>3</v>
      </c>
      <c r="G3" s="31" t="s">
        <v>4</v>
      </c>
      <c r="H3" s="32"/>
      <c r="I3" s="32"/>
      <c r="J3" s="32"/>
    </row>
    <row r="4" spans="1:10" ht="14.25" customHeight="1" x14ac:dyDescent="0.3">
      <c r="A4" s="33" t="s">
        <v>18</v>
      </c>
      <c r="B4" s="26"/>
      <c r="C4" s="26"/>
      <c r="D4" s="27"/>
      <c r="E4" s="3">
        <v>1</v>
      </c>
      <c r="F4" s="3">
        <v>2</v>
      </c>
      <c r="G4" s="33" t="s">
        <v>19</v>
      </c>
      <c r="H4" s="26"/>
      <c r="I4" s="26"/>
      <c r="J4" s="27"/>
    </row>
    <row r="5" spans="1:10" ht="14.25" customHeight="1" x14ac:dyDescent="0.3">
      <c r="A5" s="4" t="s">
        <v>5</v>
      </c>
      <c r="B5" s="4" t="s">
        <v>6</v>
      </c>
      <c r="C5" s="3" t="s">
        <v>7</v>
      </c>
      <c r="D5" s="3" t="s">
        <v>8</v>
      </c>
      <c r="E5" s="3" t="s">
        <v>9</v>
      </c>
      <c r="F5" s="3" t="s">
        <v>9</v>
      </c>
      <c r="G5" s="3" t="s">
        <v>8</v>
      </c>
      <c r="H5" s="3" t="s">
        <v>7</v>
      </c>
      <c r="I5" s="4" t="s">
        <v>6</v>
      </c>
      <c r="J5" s="4" t="s">
        <v>10</v>
      </c>
    </row>
    <row r="6" spans="1:10" ht="14.25" customHeight="1" x14ac:dyDescent="0.3">
      <c r="A6" s="4"/>
      <c r="B6" s="4" t="s">
        <v>26</v>
      </c>
      <c r="C6" s="3"/>
      <c r="D6" s="3">
        <v>177</v>
      </c>
      <c r="E6" s="3"/>
      <c r="F6" s="3"/>
      <c r="G6" s="3">
        <v>187</v>
      </c>
      <c r="H6" s="3"/>
      <c r="I6" s="4" t="s">
        <v>30</v>
      </c>
      <c r="J6" s="4"/>
    </row>
    <row r="7" spans="1:10" ht="14.25" customHeight="1" x14ac:dyDescent="0.3">
      <c r="A7" s="4"/>
      <c r="B7" s="4" t="s">
        <v>27</v>
      </c>
      <c r="C7" s="3"/>
      <c r="D7" s="3">
        <v>122</v>
      </c>
      <c r="E7" s="3"/>
      <c r="F7" s="3"/>
      <c r="G7" s="3">
        <v>175</v>
      </c>
      <c r="H7" s="3"/>
      <c r="I7" s="4" t="s">
        <v>31</v>
      </c>
      <c r="J7" s="4"/>
    </row>
    <row r="8" spans="1:10" ht="14.25" customHeight="1" x14ac:dyDescent="0.3">
      <c r="A8" s="4"/>
      <c r="B8" s="4" t="s">
        <v>28</v>
      </c>
      <c r="C8" s="3"/>
      <c r="D8" s="3">
        <v>157</v>
      </c>
      <c r="E8" s="3"/>
      <c r="F8" s="3"/>
      <c r="G8" s="3">
        <v>179</v>
      </c>
      <c r="H8" s="3"/>
      <c r="I8" s="4" t="s">
        <v>32</v>
      </c>
      <c r="J8" s="4"/>
    </row>
    <row r="9" spans="1:10" ht="14.25" customHeight="1" x14ac:dyDescent="0.3">
      <c r="A9" s="4"/>
      <c r="B9" s="5" t="s">
        <v>29</v>
      </c>
      <c r="C9" s="3"/>
      <c r="D9" s="3">
        <v>184</v>
      </c>
      <c r="E9" s="3"/>
      <c r="F9" s="3"/>
      <c r="G9" s="3">
        <v>192</v>
      </c>
      <c r="H9" s="3"/>
      <c r="I9" s="4" t="s">
        <v>33</v>
      </c>
      <c r="J9" s="4"/>
    </row>
    <row r="10" spans="1:10" ht="14.25" customHeight="1" thickBot="1" x14ac:dyDescent="0.35">
      <c r="B10" s="1" t="s">
        <v>11</v>
      </c>
      <c r="C10" s="3">
        <f>SUM(C6)</f>
        <v>0</v>
      </c>
      <c r="D10" s="3">
        <f>SUM(D6:D9)</f>
        <v>640</v>
      </c>
      <c r="E10" s="6">
        <f>SUM(C10:D10)</f>
        <v>640</v>
      </c>
      <c r="F10" s="6">
        <f>SUM(G10:H10)</f>
        <v>773</v>
      </c>
      <c r="G10" s="7">
        <f t="shared" ref="G10" si="0">SUM(G6:G9)</f>
        <v>733</v>
      </c>
      <c r="H10" s="3">
        <v>40</v>
      </c>
      <c r="I10" s="3" t="s">
        <v>11</v>
      </c>
    </row>
    <row r="11" spans="1:10" ht="14.25" customHeight="1" thickBot="1" x14ac:dyDescent="0.35">
      <c r="B11" s="25" t="s">
        <v>12</v>
      </c>
      <c r="C11" s="26"/>
      <c r="D11" s="27"/>
      <c r="E11" s="8">
        <v>0</v>
      </c>
      <c r="F11" s="8">
        <v>1</v>
      </c>
      <c r="G11" s="28" t="s">
        <v>12</v>
      </c>
      <c r="H11" s="26"/>
      <c r="I11" s="27"/>
    </row>
    <row r="12" spans="1:10" ht="14.25" customHeight="1" x14ac:dyDescent="0.3">
      <c r="A12" s="34" t="s">
        <v>13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4.25" customHeight="1" x14ac:dyDescent="0.3">
      <c r="A13" s="33" t="s">
        <v>19</v>
      </c>
      <c r="B13" s="26"/>
      <c r="C13" s="26"/>
      <c r="D13" s="27"/>
      <c r="E13" s="3">
        <v>1</v>
      </c>
      <c r="F13" s="3">
        <v>2</v>
      </c>
      <c r="G13" s="33" t="s">
        <v>18</v>
      </c>
      <c r="H13" s="26"/>
      <c r="I13" s="26"/>
      <c r="J13" s="27"/>
    </row>
    <row r="14" spans="1:10" ht="14.25" customHeight="1" x14ac:dyDescent="0.3">
      <c r="A14" s="4" t="s">
        <v>5</v>
      </c>
      <c r="B14" s="4" t="s">
        <v>6</v>
      </c>
      <c r="C14" s="3" t="s">
        <v>7</v>
      </c>
      <c r="D14" s="3" t="s">
        <v>8</v>
      </c>
      <c r="E14" s="3" t="s">
        <v>9</v>
      </c>
      <c r="F14" s="3" t="s">
        <v>9</v>
      </c>
      <c r="G14" s="3" t="s">
        <v>8</v>
      </c>
      <c r="H14" s="3" t="s">
        <v>7</v>
      </c>
      <c r="I14" s="4" t="s">
        <v>6</v>
      </c>
      <c r="J14" s="4" t="s">
        <v>10</v>
      </c>
    </row>
    <row r="15" spans="1:10" ht="14.25" customHeight="1" x14ac:dyDescent="0.3">
      <c r="A15" s="4"/>
      <c r="B15" s="4" t="s">
        <v>30</v>
      </c>
      <c r="C15" s="3"/>
      <c r="D15" s="3">
        <v>168</v>
      </c>
      <c r="E15" s="3"/>
      <c r="F15" s="3"/>
      <c r="G15" s="3">
        <v>197</v>
      </c>
      <c r="H15" s="3"/>
      <c r="I15" s="4" t="s">
        <v>26</v>
      </c>
      <c r="J15" s="4"/>
    </row>
    <row r="16" spans="1:10" ht="14.25" customHeight="1" x14ac:dyDescent="0.3">
      <c r="A16" s="4"/>
      <c r="B16" s="4" t="s">
        <v>31</v>
      </c>
      <c r="C16" s="3"/>
      <c r="D16" s="3">
        <v>192</v>
      </c>
      <c r="E16" s="3"/>
      <c r="F16" s="3"/>
      <c r="G16" s="3">
        <v>134</v>
      </c>
      <c r="H16" s="3"/>
      <c r="I16" s="4" t="s">
        <v>27</v>
      </c>
      <c r="J16" s="4"/>
    </row>
    <row r="17" spans="1:10" ht="14.25" customHeight="1" x14ac:dyDescent="0.3">
      <c r="A17" s="4"/>
      <c r="B17" s="4" t="s">
        <v>32</v>
      </c>
      <c r="C17" s="3"/>
      <c r="D17" s="3">
        <v>187</v>
      </c>
      <c r="E17" s="3"/>
      <c r="F17" s="3"/>
      <c r="G17" s="3">
        <v>140</v>
      </c>
      <c r="H17" s="3"/>
      <c r="I17" s="4" t="s">
        <v>28</v>
      </c>
      <c r="J17" s="4"/>
    </row>
    <row r="18" spans="1:10" ht="14.25" customHeight="1" x14ac:dyDescent="0.3">
      <c r="A18" s="4"/>
      <c r="B18" s="4" t="s">
        <v>33</v>
      </c>
      <c r="C18" s="3"/>
      <c r="D18" s="3">
        <v>257</v>
      </c>
      <c r="E18" s="3"/>
      <c r="F18" s="3"/>
      <c r="G18" s="3">
        <v>149</v>
      </c>
      <c r="H18" s="3"/>
      <c r="I18" s="5" t="s">
        <v>29</v>
      </c>
      <c r="J18" s="4"/>
    </row>
    <row r="19" spans="1:10" ht="14.25" customHeight="1" thickBot="1" x14ac:dyDescent="0.35">
      <c r="B19" s="1" t="s">
        <v>11</v>
      </c>
      <c r="C19" s="3">
        <v>40</v>
      </c>
      <c r="D19" s="3">
        <f t="shared" ref="D19" si="1">SUM(D15:D18)</f>
        <v>804</v>
      </c>
      <c r="E19" s="6">
        <f>SUM(C19:D19)</f>
        <v>844</v>
      </c>
      <c r="F19" s="6">
        <f>SUM(G19:H19)</f>
        <v>620</v>
      </c>
      <c r="G19" s="3">
        <f t="shared" ref="G19:H19" si="2">SUM(G15:G18)</f>
        <v>620</v>
      </c>
      <c r="H19" s="3">
        <f t="shared" si="2"/>
        <v>0</v>
      </c>
      <c r="I19" s="3" t="s">
        <v>11</v>
      </c>
    </row>
    <row r="20" spans="1:10" ht="14.25" customHeight="1" thickBot="1" x14ac:dyDescent="0.35">
      <c r="B20" s="25" t="s">
        <v>12</v>
      </c>
      <c r="C20" s="26"/>
      <c r="D20" s="27"/>
      <c r="E20" s="8">
        <v>1</v>
      </c>
      <c r="F20" s="8">
        <v>0</v>
      </c>
      <c r="G20" s="28" t="s">
        <v>12</v>
      </c>
      <c r="H20" s="26"/>
      <c r="I20" s="27"/>
    </row>
    <row r="21" spans="1:10" ht="14.25" customHeight="1" x14ac:dyDescent="0.3">
      <c r="A21" s="34" t="s">
        <v>14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4.25" customHeight="1" x14ac:dyDescent="0.3">
      <c r="A22" s="33"/>
      <c r="B22" s="26"/>
      <c r="C22" s="26"/>
      <c r="D22" s="27"/>
      <c r="E22" s="3"/>
      <c r="F22" s="3"/>
      <c r="G22" s="33"/>
      <c r="H22" s="26"/>
      <c r="I22" s="26"/>
      <c r="J22" s="27"/>
    </row>
    <row r="23" spans="1:10" ht="14.25" customHeight="1" x14ac:dyDescent="0.3">
      <c r="A23" s="4" t="s">
        <v>5</v>
      </c>
      <c r="B23" s="4" t="s">
        <v>6</v>
      </c>
      <c r="C23" s="3" t="s">
        <v>7</v>
      </c>
      <c r="D23" s="3" t="s">
        <v>8</v>
      </c>
      <c r="E23" s="3" t="s">
        <v>9</v>
      </c>
      <c r="F23" s="3" t="s">
        <v>9</v>
      </c>
      <c r="G23" s="3" t="s">
        <v>8</v>
      </c>
      <c r="H23" s="3" t="s">
        <v>7</v>
      </c>
      <c r="I23" s="4" t="s">
        <v>6</v>
      </c>
      <c r="J23" s="4" t="s">
        <v>10</v>
      </c>
    </row>
    <row r="24" spans="1:10" ht="14.25" customHeight="1" x14ac:dyDescent="0.3">
      <c r="A24" s="4"/>
      <c r="B24" s="4"/>
      <c r="C24" s="3"/>
      <c r="D24" s="3"/>
      <c r="E24" s="3"/>
      <c r="F24" s="3"/>
      <c r="G24" s="3"/>
      <c r="H24" s="3"/>
      <c r="I24" s="4"/>
      <c r="J24" s="4"/>
    </row>
    <row r="25" spans="1:10" ht="14.25" customHeight="1" x14ac:dyDescent="0.3">
      <c r="A25" s="4"/>
      <c r="B25" s="4"/>
      <c r="C25" s="3"/>
      <c r="D25" s="3"/>
      <c r="E25" s="3"/>
      <c r="F25" s="3"/>
      <c r="G25" s="3"/>
      <c r="H25" s="3"/>
      <c r="I25" s="4"/>
      <c r="J25" s="4"/>
    </row>
    <row r="26" spans="1:10" ht="14.25" customHeight="1" x14ac:dyDescent="0.3">
      <c r="A26" s="4"/>
      <c r="B26" s="4"/>
      <c r="C26" s="3"/>
      <c r="D26" s="3"/>
      <c r="E26" s="3"/>
      <c r="F26" s="3"/>
      <c r="G26" s="3"/>
      <c r="H26" s="3"/>
      <c r="I26" s="4"/>
      <c r="J26" s="4"/>
    </row>
    <row r="27" spans="1:10" ht="14.25" customHeight="1" x14ac:dyDescent="0.3">
      <c r="A27" s="4"/>
      <c r="B27" s="5"/>
      <c r="C27" s="3"/>
      <c r="D27" s="3"/>
      <c r="E27" s="3"/>
      <c r="F27" s="3"/>
      <c r="G27" s="3"/>
      <c r="H27" s="3"/>
      <c r="I27" s="4"/>
      <c r="J27" s="4"/>
    </row>
    <row r="28" spans="1:10" ht="14.25" customHeight="1" thickBot="1" x14ac:dyDescent="0.35">
      <c r="B28" s="1" t="s">
        <v>11</v>
      </c>
      <c r="C28" s="3"/>
      <c r="D28" s="3"/>
      <c r="E28" s="7"/>
      <c r="F28" s="7"/>
      <c r="G28" s="3"/>
      <c r="H28" s="3"/>
      <c r="I28" s="3" t="s">
        <v>11</v>
      </c>
    </row>
    <row r="29" spans="1:10" ht="14.25" customHeight="1" thickBot="1" x14ac:dyDescent="0.35">
      <c r="B29" s="25" t="s">
        <v>12</v>
      </c>
      <c r="C29" s="26"/>
      <c r="D29" s="27"/>
      <c r="E29" s="8"/>
      <c r="F29" s="8"/>
      <c r="G29" s="28" t="s">
        <v>12</v>
      </c>
      <c r="H29" s="26"/>
      <c r="I29" s="27"/>
    </row>
    <row r="30" spans="1:10" ht="14.25" customHeight="1" x14ac:dyDescent="0.3">
      <c r="A30" s="38" t="s">
        <v>15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4.25" customHeight="1" thickBot="1" x14ac:dyDescent="0.35">
      <c r="A31" s="36" t="s">
        <v>2</v>
      </c>
      <c r="B31" s="32"/>
      <c r="C31" s="32"/>
      <c r="D31" s="37"/>
      <c r="E31" s="7" t="s">
        <v>16</v>
      </c>
      <c r="F31" s="7" t="s">
        <v>16</v>
      </c>
      <c r="G31" s="36" t="s">
        <v>4</v>
      </c>
      <c r="H31" s="32"/>
      <c r="I31" s="32"/>
      <c r="J31" s="37"/>
    </row>
    <row r="32" spans="1:10" ht="14.25" customHeight="1" thickBot="1" x14ac:dyDescent="0.35">
      <c r="A32" s="33" t="s">
        <v>18</v>
      </c>
      <c r="B32" s="26"/>
      <c r="C32" s="26"/>
      <c r="D32" s="27"/>
      <c r="E32" s="8">
        <v>0</v>
      </c>
      <c r="F32" s="8">
        <v>2</v>
      </c>
      <c r="G32" s="33" t="s">
        <v>19</v>
      </c>
      <c r="H32" s="26"/>
      <c r="I32" s="26"/>
      <c r="J32" s="27"/>
    </row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3">
    <mergeCell ref="A31:D31"/>
    <mergeCell ref="G31:J31"/>
    <mergeCell ref="A32:D32"/>
    <mergeCell ref="G32:J32"/>
    <mergeCell ref="A21:J21"/>
    <mergeCell ref="A22:D22"/>
    <mergeCell ref="G22:J22"/>
    <mergeCell ref="B29:D29"/>
    <mergeCell ref="G29:I29"/>
    <mergeCell ref="A30:J30"/>
    <mergeCell ref="B20:D20"/>
    <mergeCell ref="G20:I20"/>
    <mergeCell ref="A1:J1"/>
    <mergeCell ref="A2:J2"/>
    <mergeCell ref="A3:D3"/>
    <mergeCell ref="G3:J3"/>
    <mergeCell ref="A4:D4"/>
    <mergeCell ref="G4:J4"/>
    <mergeCell ref="B11:D11"/>
    <mergeCell ref="G11:I11"/>
    <mergeCell ref="A12:J12"/>
    <mergeCell ref="A13:D13"/>
    <mergeCell ref="G13:J13"/>
  </mergeCells>
  <pageMargins left="0.7" right="0.7" top="0.75" bottom="0.75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000"/>
  <sheetViews>
    <sheetView zoomScale="90" zoomScaleNormal="90" workbookViewId="0">
      <selection activeCell="P19" sqref="P19"/>
    </sheetView>
  </sheetViews>
  <sheetFormatPr defaultColWidth="14.44140625" defaultRowHeight="15" customHeight="1" x14ac:dyDescent="0.3"/>
  <cols>
    <col min="1" max="1" width="7.33203125" customWidth="1"/>
    <col min="2" max="2" width="34.33203125" customWidth="1"/>
    <col min="3" max="3" width="4.6640625" customWidth="1"/>
    <col min="4" max="7" width="7" customWidth="1"/>
    <col min="8" max="8" width="4.6640625" customWidth="1"/>
    <col min="9" max="9" width="34.33203125" customWidth="1"/>
    <col min="10" max="10" width="7.33203125" customWidth="1"/>
    <col min="11" max="26" width="8.6640625" customWidth="1"/>
  </cols>
  <sheetData>
    <row r="1" spans="1:10" ht="14.25" customHeight="1" x14ac:dyDescent="0.3">
      <c r="A1" s="29" t="s">
        <v>17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14.25" customHeight="1" x14ac:dyDescent="0.3">
      <c r="A2" s="30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4.25" customHeight="1" x14ac:dyDescent="0.3">
      <c r="A3" s="31" t="s">
        <v>2</v>
      </c>
      <c r="B3" s="32"/>
      <c r="C3" s="32"/>
      <c r="D3" s="32"/>
      <c r="E3" s="2" t="s">
        <v>3</v>
      </c>
      <c r="F3" s="2" t="s">
        <v>3</v>
      </c>
      <c r="G3" s="31" t="s">
        <v>4</v>
      </c>
      <c r="H3" s="32"/>
      <c r="I3" s="32"/>
      <c r="J3" s="32"/>
    </row>
    <row r="4" spans="1:10" ht="14.25" customHeight="1" x14ac:dyDescent="0.3">
      <c r="A4" s="33" t="s">
        <v>20</v>
      </c>
      <c r="B4" s="26"/>
      <c r="C4" s="26"/>
      <c r="D4" s="27"/>
      <c r="E4" s="3">
        <v>3</v>
      </c>
      <c r="F4" s="3">
        <v>4</v>
      </c>
      <c r="G4" s="33" t="s">
        <v>21</v>
      </c>
      <c r="H4" s="26"/>
      <c r="I4" s="26"/>
      <c r="J4" s="27"/>
    </row>
    <row r="5" spans="1:10" ht="14.25" customHeight="1" x14ac:dyDescent="0.3">
      <c r="A5" s="4" t="s">
        <v>5</v>
      </c>
      <c r="B5" s="4" t="s">
        <v>6</v>
      </c>
      <c r="C5" s="3" t="s">
        <v>7</v>
      </c>
      <c r="D5" s="3" t="s">
        <v>8</v>
      </c>
      <c r="E5" s="3" t="s">
        <v>9</v>
      </c>
      <c r="F5" s="3" t="s">
        <v>9</v>
      </c>
      <c r="G5" s="3" t="s">
        <v>8</v>
      </c>
      <c r="H5" s="3" t="s">
        <v>7</v>
      </c>
      <c r="I5" s="4" t="s">
        <v>6</v>
      </c>
      <c r="J5" s="4" t="s">
        <v>10</v>
      </c>
    </row>
    <row r="6" spans="1:10" ht="14.25" customHeight="1" x14ac:dyDescent="0.3">
      <c r="A6" s="4"/>
      <c r="B6" s="4" t="s">
        <v>34</v>
      </c>
      <c r="C6" s="3"/>
      <c r="D6" s="3">
        <v>222</v>
      </c>
      <c r="E6" s="3"/>
      <c r="F6" s="3"/>
      <c r="G6" s="3">
        <v>246</v>
      </c>
      <c r="H6" s="3"/>
      <c r="I6" s="4" t="s">
        <v>38</v>
      </c>
      <c r="J6" s="4"/>
    </row>
    <row r="7" spans="1:10" ht="14.25" customHeight="1" x14ac:dyDescent="0.3">
      <c r="A7" s="4"/>
      <c r="B7" s="4" t="s">
        <v>35</v>
      </c>
      <c r="C7" s="3"/>
      <c r="D7" s="3">
        <v>184</v>
      </c>
      <c r="E7" s="3"/>
      <c r="F7" s="3"/>
      <c r="G7" s="3">
        <v>185</v>
      </c>
      <c r="H7" s="3"/>
      <c r="I7" s="4" t="s">
        <v>39</v>
      </c>
      <c r="J7" s="4"/>
    </row>
    <row r="8" spans="1:10" ht="14.25" customHeight="1" x14ac:dyDescent="0.3">
      <c r="A8" s="4"/>
      <c r="B8" s="4" t="s">
        <v>36</v>
      </c>
      <c r="C8" s="3"/>
      <c r="D8" s="3">
        <v>168</v>
      </c>
      <c r="E8" s="3"/>
      <c r="F8" s="3"/>
      <c r="G8" s="3">
        <v>135</v>
      </c>
      <c r="H8" s="3"/>
      <c r="I8" s="4" t="s">
        <v>40</v>
      </c>
      <c r="J8" s="4"/>
    </row>
    <row r="9" spans="1:10" ht="14.25" customHeight="1" x14ac:dyDescent="0.3">
      <c r="A9" s="4"/>
      <c r="B9" s="5" t="s">
        <v>37</v>
      </c>
      <c r="C9" s="3"/>
      <c r="D9" s="3">
        <v>220</v>
      </c>
      <c r="E9" s="3"/>
      <c r="F9" s="3"/>
      <c r="G9" s="3">
        <v>176</v>
      </c>
      <c r="H9" s="3"/>
      <c r="I9" s="4" t="s">
        <v>41</v>
      </c>
      <c r="J9" s="4"/>
    </row>
    <row r="10" spans="1:10" ht="14.25" customHeight="1" x14ac:dyDescent="0.3">
      <c r="B10" s="1" t="s">
        <v>11</v>
      </c>
      <c r="C10" s="3">
        <f>SUM(C6)</f>
        <v>0</v>
      </c>
      <c r="D10" s="3">
        <f>SUM(D6:D9)</f>
        <v>794</v>
      </c>
      <c r="E10" s="6">
        <f>SUM(C10:D10)</f>
        <v>794</v>
      </c>
      <c r="F10" s="6">
        <f>SUM(G10:H10)</f>
        <v>766</v>
      </c>
      <c r="G10" s="7">
        <f t="shared" ref="G10" si="0">SUM(G6:G9)</f>
        <v>742</v>
      </c>
      <c r="H10" s="3">
        <v>24</v>
      </c>
      <c r="I10" s="3" t="s">
        <v>11</v>
      </c>
    </row>
    <row r="11" spans="1:10" ht="14.25" customHeight="1" x14ac:dyDescent="0.3">
      <c r="B11" s="25" t="s">
        <v>12</v>
      </c>
      <c r="C11" s="26"/>
      <c r="D11" s="27"/>
      <c r="E11" s="8">
        <v>1</v>
      </c>
      <c r="F11" s="8">
        <v>0</v>
      </c>
      <c r="G11" s="28" t="s">
        <v>12</v>
      </c>
      <c r="H11" s="26"/>
      <c r="I11" s="27"/>
    </row>
    <row r="12" spans="1:10" ht="14.25" customHeight="1" x14ac:dyDescent="0.3">
      <c r="A12" s="34" t="s">
        <v>13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4.25" customHeight="1" x14ac:dyDescent="0.3">
      <c r="A13" s="33" t="s">
        <v>21</v>
      </c>
      <c r="B13" s="26"/>
      <c r="C13" s="26"/>
      <c r="D13" s="27"/>
      <c r="E13" s="3">
        <v>3</v>
      </c>
      <c r="F13" s="3">
        <v>4</v>
      </c>
      <c r="G13" s="33" t="s">
        <v>20</v>
      </c>
      <c r="H13" s="26"/>
      <c r="I13" s="26"/>
      <c r="J13" s="27"/>
    </row>
    <row r="14" spans="1:10" ht="14.25" customHeight="1" x14ac:dyDescent="0.3">
      <c r="A14" s="4" t="s">
        <v>5</v>
      </c>
      <c r="B14" s="4" t="s">
        <v>6</v>
      </c>
      <c r="C14" s="3" t="s">
        <v>7</v>
      </c>
      <c r="D14" s="3" t="s">
        <v>8</v>
      </c>
      <c r="E14" s="3" t="s">
        <v>9</v>
      </c>
      <c r="F14" s="3" t="s">
        <v>9</v>
      </c>
      <c r="G14" s="3" t="s">
        <v>8</v>
      </c>
      <c r="H14" s="3" t="s">
        <v>7</v>
      </c>
      <c r="I14" s="4" t="s">
        <v>6</v>
      </c>
      <c r="J14" s="4" t="s">
        <v>10</v>
      </c>
    </row>
    <row r="15" spans="1:10" ht="14.25" customHeight="1" x14ac:dyDescent="0.3">
      <c r="A15" s="4"/>
      <c r="B15" s="4" t="s">
        <v>38</v>
      </c>
      <c r="C15" s="3"/>
      <c r="D15" s="3">
        <v>192</v>
      </c>
      <c r="E15" s="3"/>
      <c r="F15" s="3"/>
      <c r="G15" s="3">
        <v>203</v>
      </c>
      <c r="H15" s="3"/>
      <c r="I15" s="4" t="s">
        <v>34</v>
      </c>
      <c r="J15" s="4"/>
    </row>
    <row r="16" spans="1:10" ht="14.25" customHeight="1" x14ac:dyDescent="0.3">
      <c r="A16" s="4"/>
      <c r="B16" s="4" t="s">
        <v>39</v>
      </c>
      <c r="C16" s="3"/>
      <c r="D16" s="3">
        <v>178</v>
      </c>
      <c r="E16" s="3"/>
      <c r="F16" s="3"/>
      <c r="G16" s="3">
        <v>179</v>
      </c>
      <c r="H16" s="3"/>
      <c r="I16" s="18" t="s">
        <v>35</v>
      </c>
      <c r="J16" s="4"/>
    </row>
    <row r="17" spans="1:10" ht="14.25" customHeight="1" x14ac:dyDescent="0.3">
      <c r="A17" s="4"/>
      <c r="B17" s="4" t="s">
        <v>43</v>
      </c>
      <c r="C17" s="3">
        <v>8</v>
      </c>
      <c r="D17" s="3">
        <v>160</v>
      </c>
      <c r="E17" s="3"/>
      <c r="F17" s="3"/>
      <c r="G17" s="3">
        <v>177</v>
      </c>
      <c r="H17" s="1"/>
      <c r="I17" s="19" t="s">
        <v>42</v>
      </c>
      <c r="J17" s="13"/>
    </row>
    <row r="18" spans="1:10" ht="14.25" customHeight="1" x14ac:dyDescent="0.3">
      <c r="A18" s="4"/>
      <c r="B18" s="4" t="s">
        <v>41</v>
      </c>
      <c r="C18" s="3"/>
      <c r="D18" s="3">
        <v>153</v>
      </c>
      <c r="E18" s="3"/>
      <c r="F18" s="3"/>
      <c r="G18" s="3">
        <v>148</v>
      </c>
      <c r="H18" s="1"/>
      <c r="I18" s="19" t="s">
        <v>37</v>
      </c>
      <c r="J18" s="13"/>
    </row>
    <row r="19" spans="1:10" ht="14.25" customHeight="1" x14ac:dyDescent="0.3">
      <c r="B19" s="1" t="s">
        <v>11</v>
      </c>
      <c r="C19" s="3">
        <v>32</v>
      </c>
      <c r="D19" s="3">
        <f t="shared" ref="D19" si="1">SUM(D15:D18)</f>
        <v>683</v>
      </c>
      <c r="E19" s="6">
        <f>SUM(C19:D19)</f>
        <v>715</v>
      </c>
      <c r="F19" s="6">
        <f>SUM(G19:H19)</f>
        <v>707</v>
      </c>
      <c r="G19" s="3">
        <f t="shared" ref="G19:H19" si="2">SUM(G15:G18)</f>
        <v>707</v>
      </c>
      <c r="H19" s="3">
        <f t="shared" si="2"/>
        <v>0</v>
      </c>
      <c r="I19" s="14" t="s">
        <v>11</v>
      </c>
    </row>
    <row r="20" spans="1:10" ht="14.25" customHeight="1" x14ac:dyDescent="0.3">
      <c r="B20" s="25" t="s">
        <v>12</v>
      </c>
      <c r="C20" s="26"/>
      <c r="D20" s="27"/>
      <c r="E20" s="8">
        <v>0</v>
      </c>
      <c r="F20" s="8">
        <v>1</v>
      </c>
      <c r="G20" s="28" t="s">
        <v>12</v>
      </c>
      <c r="H20" s="26"/>
      <c r="I20" s="27"/>
    </row>
    <row r="21" spans="1:10" ht="14.25" customHeight="1" x14ac:dyDescent="0.3">
      <c r="A21" s="34" t="s">
        <v>14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4.25" customHeight="1" x14ac:dyDescent="0.3">
      <c r="A22" s="33" t="s">
        <v>20</v>
      </c>
      <c r="B22" s="32"/>
      <c r="C22" s="26"/>
      <c r="D22" s="27"/>
      <c r="E22" s="3">
        <v>3</v>
      </c>
      <c r="F22" s="3">
        <v>4</v>
      </c>
      <c r="G22" s="33" t="s">
        <v>21</v>
      </c>
      <c r="H22" s="26"/>
      <c r="I22" s="26"/>
      <c r="J22" s="27"/>
    </row>
    <row r="23" spans="1:10" ht="14.25" customHeight="1" x14ac:dyDescent="0.3">
      <c r="A23" s="22" t="s">
        <v>5</v>
      </c>
      <c r="B23" s="19" t="s">
        <v>6</v>
      </c>
      <c r="C23" s="16" t="s">
        <v>7</v>
      </c>
      <c r="D23" s="3" t="s">
        <v>8</v>
      </c>
      <c r="E23" s="3" t="s">
        <v>9</v>
      </c>
      <c r="F23" s="3" t="s">
        <v>9</v>
      </c>
      <c r="G23" s="3" t="s">
        <v>8</v>
      </c>
      <c r="H23" s="3" t="s">
        <v>7</v>
      </c>
      <c r="I23" s="4" t="s">
        <v>6</v>
      </c>
      <c r="J23" s="4" t="s">
        <v>10</v>
      </c>
    </row>
    <row r="24" spans="1:10" ht="14.25" customHeight="1" x14ac:dyDescent="0.3">
      <c r="A24" s="22"/>
      <c r="B24" s="19" t="s">
        <v>42</v>
      </c>
      <c r="C24" s="16"/>
      <c r="D24" s="3"/>
      <c r="E24" s="3"/>
      <c r="F24" s="3"/>
      <c r="G24" s="3"/>
      <c r="H24" s="3"/>
      <c r="I24" s="4" t="s">
        <v>39</v>
      </c>
      <c r="J24" s="4"/>
    </row>
    <row r="25" spans="1:10" ht="14.25" customHeight="1" x14ac:dyDescent="0.3">
      <c r="A25" s="22"/>
      <c r="B25" s="19" t="s">
        <v>34</v>
      </c>
      <c r="C25" s="16"/>
      <c r="D25" s="3"/>
      <c r="E25" s="3"/>
      <c r="F25" s="3"/>
      <c r="G25" s="3"/>
      <c r="H25" s="3"/>
      <c r="I25" s="4" t="s">
        <v>38</v>
      </c>
      <c r="J25" s="4"/>
    </row>
    <row r="26" spans="1:10" ht="14.25" customHeight="1" x14ac:dyDescent="0.3">
      <c r="A26" s="22"/>
      <c r="B26" s="19" t="s">
        <v>35</v>
      </c>
      <c r="C26" s="16"/>
      <c r="D26" s="3"/>
      <c r="E26" s="3"/>
      <c r="F26" s="3"/>
      <c r="G26" s="3"/>
      <c r="H26" s="3"/>
      <c r="I26" s="4" t="s">
        <v>43</v>
      </c>
      <c r="J26" s="4"/>
    </row>
    <row r="27" spans="1:10" ht="14.25" customHeight="1" x14ac:dyDescent="0.3">
      <c r="A27" s="4"/>
      <c r="B27" s="23" t="s">
        <v>36</v>
      </c>
      <c r="C27" s="3"/>
      <c r="D27" s="3"/>
      <c r="E27" s="3"/>
      <c r="F27" s="3"/>
      <c r="G27" s="3"/>
      <c r="H27" s="3"/>
      <c r="I27" s="4" t="s">
        <v>41</v>
      </c>
      <c r="J27" s="4"/>
    </row>
    <row r="28" spans="1:10" ht="14.25" customHeight="1" x14ac:dyDescent="0.3">
      <c r="B28" s="1" t="s">
        <v>11</v>
      </c>
      <c r="C28" s="3"/>
      <c r="D28" s="3"/>
      <c r="E28" s="7">
        <v>207</v>
      </c>
      <c r="F28" s="7">
        <v>174</v>
      </c>
      <c r="G28" s="3"/>
      <c r="H28" s="3"/>
      <c r="I28" s="3" t="s">
        <v>11</v>
      </c>
    </row>
    <row r="29" spans="1:10" ht="14.25" customHeight="1" x14ac:dyDescent="0.3">
      <c r="B29" s="25" t="s">
        <v>12</v>
      </c>
      <c r="C29" s="26"/>
      <c r="D29" s="27"/>
      <c r="E29" s="8">
        <v>1</v>
      </c>
      <c r="F29" s="8">
        <v>0</v>
      </c>
      <c r="G29" s="28" t="s">
        <v>12</v>
      </c>
      <c r="H29" s="26"/>
      <c r="I29" s="27"/>
    </row>
    <row r="30" spans="1:10" ht="14.25" customHeight="1" x14ac:dyDescent="0.3">
      <c r="A30" s="38" t="s">
        <v>15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4.25" customHeight="1" x14ac:dyDescent="0.3">
      <c r="A31" s="36" t="s">
        <v>2</v>
      </c>
      <c r="B31" s="32"/>
      <c r="C31" s="32"/>
      <c r="D31" s="37"/>
      <c r="E31" s="7" t="s">
        <v>16</v>
      </c>
      <c r="F31" s="7" t="s">
        <v>16</v>
      </c>
      <c r="G31" s="36" t="s">
        <v>4</v>
      </c>
      <c r="H31" s="32"/>
      <c r="I31" s="32"/>
      <c r="J31" s="37"/>
    </row>
    <row r="32" spans="1:10" ht="14.25" customHeight="1" x14ac:dyDescent="0.3">
      <c r="A32" s="33" t="s">
        <v>20</v>
      </c>
      <c r="B32" s="26"/>
      <c r="C32" s="26"/>
      <c r="D32" s="27"/>
      <c r="E32" s="8">
        <v>2</v>
      </c>
      <c r="F32" s="8">
        <v>1</v>
      </c>
      <c r="G32" s="33" t="s">
        <v>21</v>
      </c>
      <c r="H32" s="26"/>
      <c r="I32" s="26"/>
      <c r="J32" s="27"/>
    </row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3">
    <mergeCell ref="A1:J1"/>
    <mergeCell ref="A2:J2"/>
    <mergeCell ref="A3:D3"/>
    <mergeCell ref="G3:J3"/>
    <mergeCell ref="A4:D4"/>
    <mergeCell ref="G4:J4"/>
    <mergeCell ref="B11:D11"/>
    <mergeCell ref="G11:I11"/>
    <mergeCell ref="A12:J12"/>
    <mergeCell ref="A13:D13"/>
    <mergeCell ref="G13:J13"/>
    <mergeCell ref="B20:D20"/>
    <mergeCell ref="G20:I20"/>
    <mergeCell ref="A21:J21"/>
    <mergeCell ref="G31:J31"/>
    <mergeCell ref="G32:J32"/>
    <mergeCell ref="A22:D22"/>
    <mergeCell ref="G22:J22"/>
    <mergeCell ref="B29:D29"/>
    <mergeCell ref="G29:I29"/>
    <mergeCell ref="A30:J30"/>
    <mergeCell ref="A31:D31"/>
    <mergeCell ref="A32:D32"/>
  </mergeCells>
  <pageMargins left="0.7" right="0.7" top="0.75" bottom="0.75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5115F-CD40-4532-8513-D92E0CB35CEC}">
  <sheetPr>
    <pageSetUpPr fitToPage="1"/>
  </sheetPr>
  <dimension ref="A1:J1000"/>
  <sheetViews>
    <sheetView zoomScale="90" zoomScaleNormal="90" workbookViewId="0">
      <selection activeCell="L16" sqref="L16"/>
    </sheetView>
  </sheetViews>
  <sheetFormatPr defaultColWidth="14.44140625" defaultRowHeight="15" customHeight="1" x14ac:dyDescent="0.3"/>
  <cols>
    <col min="1" max="1" width="7.33203125" customWidth="1"/>
    <col min="2" max="2" width="34.33203125" customWidth="1"/>
    <col min="3" max="3" width="4.6640625" customWidth="1"/>
    <col min="4" max="7" width="7" customWidth="1"/>
    <col min="8" max="8" width="4.6640625" customWidth="1"/>
    <col min="9" max="9" width="34.33203125" customWidth="1"/>
    <col min="10" max="10" width="7.33203125" customWidth="1"/>
    <col min="11" max="26" width="8.6640625" customWidth="1"/>
  </cols>
  <sheetData>
    <row r="1" spans="1:10" ht="14.25" customHeight="1" x14ac:dyDescent="0.3">
      <c r="A1" s="29" t="s">
        <v>17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14.25" customHeight="1" x14ac:dyDescent="0.3">
      <c r="A2" s="30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4.25" customHeight="1" x14ac:dyDescent="0.3">
      <c r="A3" s="31" t="s">
        <v>2</v>
      </c>
      <c r="B3" s="32"/>
      <c r="C3" s="32"/>
      <c r="D3" s="32"/>
      <c r="E3" s="2" t="s">
        <v>3</v>
      </c>
      <c r="F3" s="2" t="s">
        <v>3</v>
      </c>
      <c r="G3" s="31" t="s">
        <v>4</v>
      </c>
      <c r="H3" s="32"/>
      <c r="I3" s="32"/>
      <c r="J3" s="32"/>
    </row>
    <row r="4" spans="1:10" ht="14.25" customHeight="1" x14ac:dyDescent="0.3">
      <c r="A4" s="33" t="s">
        <v>19</v>
      </c>
      <c r="B4" s="26"/>
      <c r="C4" s="26"/>
      <c r="D4" s="27"/>
      <c r="E4" s="3">
        <v>1</v>
      </c>
      <c r="F4" s="3">
        <v>2</v>
      </c>
      <c r="G4" s="33" t="s">
        <v>45</v>
      </c>
      <c r="H4" s="26"/>
      <c r="I4" s="26"/>
      <c r="J4" s="27"/>
    </row>
    <row r="5" spans="1:10" ht="14.25" customHeight="1" x14ac:dyDescent="0.3">
      <c r="A5" s="4" t="s">
        <v>5</v>
      </c>
      <c r="B5" s="4" t="s">
        <v>6</v>
      </c>
      <c r="C5" s="3" t="s">
        <v>7</v>
      </c>
      <c r="D5" s="3" t="s">
        <v>8</v>
      </c>
      <c r="E5" s="3" t="s">
        <v>9</v>
      </c>
      <c r="F5" s="3" t="s">
        <v>9</v>
      </c>
      <c r="G5" s="3" t="s">
        <v>8</v>
      </c>
      <c r="H5" s="3" t="s">
        <v>7</v>
      </c>
      <c r="I5" s="4" t="s">
        <v>6</v>
      </c>
      <c r="J5" s="4" t="s">
        <v>10</v>
      </c>
    </row>
    <row r="6" spans="1:10" ht="14.25" customHeight="1" x14ac:dyDescent="0.3">
      <c r="A6" s="4"/>
      <c r="B6" s="4" t="s">
        <v>30</v>
      </c>
      <c r="C6" s="3"/>
      <c r="D6" s="3">
        <v>145</v>
      </c>
      <c r="E6" s="3"/>
      <c r="F6" s="3"/>
      <c r="G6" s="3">
        <v>178</v>
      </c>
      <c r="H6" s="3"/>
      <c r="I6" s="4" t="s">
        <v>46</v>
      </c>
      <c r="J6" s="4"/>
    </row>
    <row r="7" spans="1:10" ht="14.25" customHeight="1" x14ac:dyDescent="0.3">
      <c r="A7" s="4"/>
      <c r="B7" s="4" t="s">
        <v>31</v>
      </c>
      <c r="C7" s="3"/>
      <c r="D7" s="3">
        <v>192</v>
      </c>
      <c r="E7" s="3"/>
      <c r="F7" s="3"/>
      <c r="G7" s="3">
        <v>169</v>
      </c>
      <c r="H7" s="3"/>
      <c r="I7" s="4" t="s">
        <v>47</v>
      </c>
      <c r="J7" s="4"/>
    </row>
    <row r="8" spans="1:10" ht="14.25" customHeight="1" x14ac:dyDescent="0.3">
      <c r="A8" s="4"/>
      <c r="B8" s="4" t="s">
        <v>32</v>
      </c>
      <c r="C8" s="3"/>
      <c r="D8" s="3">
        <v>206</v>
      </c>
      <c r="E8" s="3"/>
      <c r="F8" s="3"/>
      <c r="G8" s="3">
        <v>174</v>
      </c>
      <c r="H8" s="3"/>
      <c r="I8" s="4" t="s">
        <v>48</v>
      </c>
      <c r="J8" s="4"/>
    </row>
    <row r="9" spans="1:10" ht="14.25" customHeight="1" x14ac:dyDescent="0.3">
      <c r="A9" s="4"/>
      <c r="B9" s="4" t="s">
        <v>33</v>
      </c>
      <c r="C9" s="3"/>
      <c r="D9" s="3">
        <v>200</v>
      </c>
      <c r="E9" s="3"/>
      <c r="F9" s="3"/>
      <c r="G9" s="3">
        <v>182</v>
      </c>
      <c r="H9" s="3">
        <v>8</v>
      </c>
      <c r="I9" s="4" t="s">
        <v>49</v>
      </c>
      <c r="J9" s="4"/>
    </row>
    <row r="10" spans="1:10" ht="14.25" customHeight="1" thickBot="1" x14ac:dyDescent="0.35">
      <c r="B10" s="1" t="s">
        <v>11</v>
      </c>
      <c r="C10" s="3">
        <f>SUM(C6)</f>
        <v>0</v>
      </c>
      <c r="D10" s="3">
        <f>SUM(D6:D9)</f>
        <v>743</v>
      </c>
      <c r="E10" s="6">
        <f>SUM(C10:D10)</f>
        <v>743</v>
      </c>
      <c r="F10" s="6">
        <f>SUM(G10:H10)</f>
        <v>726</v>
      </c>
      <c r="G10" s="7">
        <f t="shared" ref="G10" si="0">SUM(G6:G9)</f>
        <v>703</v>
      </c>
      <c r="H10" s="3">
        <v>23</v>
      </c>
      <c r="I10" s="3" t="s">
        <v>11</v>
      </c>
    </row>
    <row r="11" spans="1:10" ht="14.25" customHeight="1" thickBot="1" x14ac:dyDescent="0.35">
      <c r="B11" s="25" t="s">
        <v>12</v>
      </c>
      <c r="C11" s="26"/>
      <c r="D11" s="27"/>
      <c r="E11" s="8">
        <v>1</v>
      </c>
      <c r="F11" s="8">
        <v>0</v>
      </c>
      <c r="G11" s="28" t="s">
        <v>12</v>
      </c>
      <c r="H11" s="26"/>
      <c r="I11" s="27"/>
    </row>
    <row r="12" spans="1:10" ht="14.25" customHeight="1" x14ac:dyDescent="0.3">
      <c r="A12" s="34" t="s">
        <v>13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4.25" customHeight="1" x14ac:dyDescent="0.3">
      <c r="A13" s="33" t="s">
        <v>45</v>
      </c>
      <c r="B13" s="26"/>
      <c r="C13" s="26"/>
      <c r="D13" s="27"/>
      <c r="E13" s="3">
        <v>1</v>
      </c>
      <c r="F13" s="3">
        <v>2</v>
      </c>
      <c r="G13" s="33" t="s">
        <v>19</v>
      </c>
      <c r="H13" s="26"/>
      <c r="I13" s="26"/>
      <c r="J13" s="27"/>
    </row>
    <row r="14" spans="1:10" ht="14.25" customHeight="1" x14ac:dyDescent="0.3">
      <c r="A14" s="4" t="s">
        <v>5</v>
      </c>
      <c r="B14" s="4" t="s">
        <v>6</v>
      </c>
      <c r="C14" s="3" t="s">
        <v>7</v>
      </c>
      <c r="D14" s="3" t="s">
        <v>8</v>
      </c>
      <c r="E14" s="3" t="s">
        <v>9</v>
      </c>
      <c r="F14" s="3" t="s">
        <v>9</v>
      </c>
      <c r="G14" s="3" t="s">
        <v>8</v>
      </c>
      <c r="H14" s="3" t="s">
        <v>7</v>
      </c>
      <c r="I14" s="4" t="s">
        <v>6</v>
      </c>
      <c r="J14" s="4" t="s">
        <v>10</v>
      </c>
    </row>
    <row r="15" spans="1:10" ht="14.25" customHeight="1" x14ac:dyDescent="0.3">
      <c r="A15" s="4"/>
      <c r="B15" s="4" t="s">
        <v>46</v>
      </c>
      <c r="C15" s="3"/>
      <c r="D15" s="3">
        <v>153</v>
      </c>
      <c r="E15" s="3"/>
      <c r="F15" s="3"/>
      <c r="G15" s="3">
        <v>153</v>
      </c>
      <c r="H15" s="3"/>
      <c r="I15" s="4" t="s">
        <v>30</v>
      </c>
      <c r="J15" s="4"/>
    </row>
    <row r="16" spans="1:10" ht="14.25" customHeight="1" x14ac:dyDescent="0.3">
      <c r="A16" s="4"/>
      <c r="B16" s="4" t="s">
        <v>54</v>
      </c>
      <c r="C16" s="3"/>
      <c r="D16" s="3">
        <v>166</v>
      </c>
      <c r="E16" s="3"/>
      <c r="F16" s="3"/>
      <c r="G16" s="3">
        <v>161</v>
      </c>
      <c r="H16" s="3"/>
      <c r="I16" s="4" t="s">
        <v>31</v>
      </c>
      <c r="J16" s="4"/>
    </row>
    <row r="17" spans="1:10" ht="14.25" customHeight="1" x14ac:dyDescent="0.3">
      <c r="A17" s="4"/>
      <c r="B17" s="4" t="s">
        <v>48</v>
      </c>
      <c r="C17" s="3"/>
      <c r="D17" s="3">
        <v>187</v>
      </c>
      <c r="E17" s="3"/>
      <c r="F17" s="3"/>
      <c r="G17" s="3">
        <v>147</v>
      </c>
      <c r="H17" s="3"/>
      <c r="I17" s="4" t="s">
        <v>32</v>
      </c>
      <c r="J17" s="4"/>
    </row>
    <row r="18" spans="1:10" ht="14.25" customHeight="1" x14ac:dyDescent="0.3">
      <c r="A18" s="4"/>
      <c r="B18" s="4" t="s">
        <v>49</v>
      </c>
      <c r="C18" s="3"/>
      <c r="D18" s="3">
        <v>190</v>
      </c>
      <c r="E18" s="3"/>
      <c r="F18" s="3"/>
      <c r="G18" s="3">
        <v>189</v>
      </c>
      <c r="H18" s="3"/>
      <c r="I18" s="4" t="s">
        <v>33</v>
      </c>
      <c r="J18" s="4"/>
    </row>
    <row r="19" spans="1:10" ht="14.25" customHeight="1" thickBot="1" x14ac:dyDescent="0.35">
      <c r="B19" s="1" t="s">
        <v>11</v>
      </c>
      <c r="C19" s="3">
        <v>23</v>
      </c>
      <c r="D19" s="3">
        <f t="shared" ref="D19" si="1">SUM(D15:D18)</f>
        <v>696</v>
      </c>
      <c r="E19" s="6">
        <f>SUM(C19:D19)</f>
        <v>719</v>
      </c>
      <c r="F19" s="6">
        <f>SUM(G19:H19)</f>
        <v>650</v>
      </c>
      <c r="G19" s="3">
        <f t="shared" ref="G19:H19" si="2">SUM(G15:G18)</f>
        <v>650</v>
      </c>
      <c r="H19" s="3">
        <f t="shared" si="2"/>
        <v>0</v>
      </c>
      <c r="I19" s="3" t="s">
        <v>11</v>
      </c>
    </row>
    <row r="20" spans="1:10" ht="14.25" customHeight="1" thickBot="1" x14ac:dyDescent="0.35">
      <c r="B20" s="25" t="s">
        <v>12</v>
      </c>
      <c r="C20" s="26"/>
      <c r="D20" s="27"/>
      <c r="E20" s="8">
        <v>1</v>
      </c>
      <c r="F20" s="8">
        <v>0</v>
      </c>
      <c r="G20" s="28" t="s">
        <v>12</v>
      </c>
      <c r="H20" s="26"/>
      <c r="I20" s="27"/>
    </row>
    <row r="21" spans="1:10" ht="14.25" customHeight="1" x14ac:dyDescent="0.3">
      <c r="A21" s="34" t="s">
        <v>14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4.25" customHeight="1" x14ac:dyDescent="0.3">
      <c r="A22" s="33" t="s">
        <v>19</v>
      </c>
      <c r="B22" s="26"/>
      <c r="C22" s="26"/>
      <c r="D22" s="27"/>
      <c r="E22" s="3">
        <v>1</v>
      </c>
      <c r="F22" s="3">
        <v>2</v>
      </c>
      <c r="G22" s="33" t="s">
        <v>45</v>
      </c>
      <c r="H22" s="26"/>
      <c r="I22" s="26"/>
      <c r="J22" s="27"/>
    </row>
    <row r="23" spans="1:10" ht="14.25" customHeight="1" x14ac:dyDescent="0.3">
      <c r="A23" s="4" t="s">
        <v>5</v>
      </c>
      <c r="B23" s="4" t="s">
        <v>6</v>
      </c>
      <c r="C23" s="3" t="s">
        <v>7</v>
      </c>
      <c r="D23" s="3" t="s">
        <v>8</v>
      </c>
      <c r="E23" s="3" t="s">
        <v>9</v>
      </c>
      <c r="F23" s="3" t="s">
        <v>9</v>
      </c>
      <c r="G23" s="3" t="s">
        <v>8</v>
      </c>
      <c r="H23" s="3" t="s">
        <v>7</v>
      </c>
      <c r="I23" s="4" t="s">
        <v>6</v>
      </c>
      <c r="J23" s="4" t="s">
        <v>10</v>
      </c>
    </row>
    <row r="24" spans="1:10" ht="14.25" customHeight="1" x14ac:dyDescent="0.3">
      <c r="A24" s="4"/>
      <c r="B24" s="4" t="s">
        <v>32</v>
      </c>
      <c r="C24" s="3"/>
      <c r="D24" s="3"/>
      <c r="E24" s="3"/>
      <c r="F24" s="3"/>
      <c r="G24" s="3"/>
      <c r="H24" s="3"/>
      <c r="I24" s="4" t="s">
        <v>48</v>
      </c>
      <c r="J24" s="4"/>
    </row>
    <row r="25" spans="1:10" ht="14.25" customHeight="1" x14ac:dyDescent="0.3">
      <c r="A25" s="4"/>
      <c r="B25" s="4" t="s">
        <v>33</v>
      </c>
      <c r="C25" s="3"/>
      <c r="D25" s="3"/>
      <c r="E25" s="3"/>
      <c r="F25" s="3"/>
      <c r="G25" s="3"/>
      <c r="H25" s="3"/>
      <c r="I25" s="4" t="s">
        <v>49</v>
      </c>
      <c r="J25" s="4"/>
    </row>
    <row r="26" spans="1:10" ht="14.25" customHeight="1" x14ac:dyDescent="0.3">
      <c r="A26" s="4"/>
      <c r="B26" s="4" t="s">
        <v>30</v>
      </c>
      <c r="C26" s="3"/>
      <c r="D26" s="3"/>
      <c r="E26" s="3"/>
      <c r="F26" s="3"/>
      <c r="G26" s="3"/>
      <c r="H26" s="3"/>
      <c r="I26" s="4" t="s">
        <v>47</v>
      </c>
      <c r="J26" s="4"/>
    </row>
    <row r="27" spans="1:10" ht="14.25" customHeight="1" x14ac:dyDescent="0.3">
      <c r="A27" s="4"/>
      <c r="B27" s="4" t="s">
        <v>31</v>
      </c>
      <c r="C27" s="3"/>
      <c r="D27" s="3"/>
      <c r="E27" s="3"/>
      <c r="F27" s="3"/>
      <c r="G27" s="3"/>
      <c r="H27" s="3"/>
      <c r="I27" s="4" t="s">
        <v>54</v>
      </c>
      <c r="J27" s="4"/>
    </row>
    <row r="28" spans="1:10" ht="14.25" customHeight="1" thickBot="1" x14ac:dyDescent="0.35">
      <c r="B28" s="1" t="s">
        <v>11</v>
      </c>
      <c r="C28" s="3"/>
      <c r="D28" s="3"/>
      <c r="E28" s="7">
        <v>201</v>
      </c>
      <c r="F28" s="7">
        <v>248</v>
      </c>
      <c r="G28" s="3"/>
      <c r="H28" s="3"/>
      <c r="I28" s="3" t="s">
        <v>11</v>
      </c>
    </row>
    <row r="29" spans="1:10" ht="14.25" customHeight="1" thickBot="1" x14ac:dyDescent="0.35">
      <c r="B29" s="25" t="s">
        <v>12</v>
      </c>
      <c r="C29" s="26"/>
      <c r="D29" s="27"/>
      <c r="E29" s="8">
        <v>0</v>
      </c>
      <c r="F29" s="8">
        <v>1</v>
      </c>
      <c r="G29" s="28" t="s">
        <v>12</v>
      </c>
      <c r="H29" s="26"/>
      <c r="I29" s="27"/>
    </row>
    <row r="30" spans="1:10" ht="14.25" customHeight="1" x14ac:dyDescent="0.3">
      <c r="A30" s="38" t="s">
        <v>15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4.25" customHeight="1" thickBot="1" x14ac:dyDescent="0.35">
      <c r="A31" s="36" t="s">
        <v>2</v>
      </c>
      <c r="B31" s="32"/>
      <c r="C31" s="32"/>
      <c r="D31" s="37"/>
      <c r="E31" s="7" t="s">
        <v>16</v>
      </c>
      <c r="F31" s="7" t="s">
        <v>16</v>
      </c>
      <c r="G31" s="36" t="s">
        <v>4</v>
      </c>
      <c r="H31" s="32"/>
      <c r="I31" s="32"/>
      <c r="J31" s="37"/>
    </row>
    <row r="32" spans="1:10" ht="14.25" customHeight="1" thickBot="1" x14ac:dyDescent="0.35">
      <c r="A32" s="33" t="s">
        <v>19</v>
      </c>
      <c r="B32" s="26"/>
      <c r="C32" s="26"/>
      <c r="D32" s="27"/>
      <c r="E32" s="8">
        <v>1</v>
      </c>
      <c r="F32" s="8">
        <v>2</v>
      </c>
      <c r="G32" s="33" t="s">
        <v>45</v>
      </c>
      <c r="H32" s="26"/>
      <c r="I32" s="26"/>
      <c r="J32" s="27"/>
    </row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3">
    <mergeCell ref="A31:D31"/>
    <mergeCell ref="G31:J31"/>
    <mergeCell ref="A32:D32"/>
    <mergeCell ref="G32:J32"/>
    <mergeCell ref="A21:J21"/>
    <mergeCell ref="A22:D22"/>
    <mergeCell ref="G22:J22"/>
    <mergeCell ref="B29:D29"/>
    <mergeCell ref="G29:I29"/>
    <mergeCell ref="A30:J30"/>
    <mergeCell ref="B20:D20"/>
    <mergeCell ref="G20:I20"/>
    <mergeCell ref="A1:J1"/>
    <mergeCell ref="A2:J2"/>
    <mergeCell ref="A3:D3"/>
    <mergeCell ref="G3:J3"/>
    <mergeCell ref="A4:D4"/>
    <mergeCell ref="G4:J4"/>
    <mergeCell ref="B11:D11"/>
    <mergeCell ref="G11:I11"/>
    <mergeCell ref="A12:J12"/>
    <mergeCell ref="A13:D13"/>
    <mergeCell ref="G13:J13"/>
  </mergeCells>
  <pageMargins left="0.7" right="0.7" top="0.75" bottom="0.75" header="0" footer="0"/>
  <pageSetup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46AE3-7757-476B-A92D-1171B23082FF}">
  <sheetPr>
    <pageSetUpPr fitToPage="1"/>
  </sheetPr>
  <dimension ref="A1:J1000"/>
  <sheetViews>
    <sheetView zoomScale="90" zoomScaleNormal="90" workbookViewId="0">
      <selection activeCell="Q20" sqref="Q20"/>
    </sheetView>
  </sheetViews>
  <sheetFormatPr defaultColWidth="14.44140625" defaultRowHeight="15" customHeight="1" x14ac:dyDescent="0.3"/>
  <cols>
    <col min="1" max="1" width="7.33203125" customWidth="1"/>
    <col min="2" max="2" width="34.33203125" customWidth="1"/>
    <col min="3" max="3" width="4.6640625" customWidth="1"/>
    <col min="4" max="7" width="7" customWidth="1"/>
    <col min="8" max="8" width="4.6640625" customWidth="1"/>
    <col min="9" max="9" width="34.33203125" customWidth="1"/>
    <col min="10" max="10" width="7.33203125" customWidth="1"/>
    <col min="11" max="26" width="8.6640625" customWidth="1"/>
  </cols>
  <sheetData>
    <row r="1" spans="1:10" ht="14.25" customHeight="1" x14ac:dyDescent="0.3">
      <c r="A1" s="29" t="s">
        <v>17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14.25" customHeight="1" x14ac:dyDescent="0.3">
      <c r="A2" s="30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4.25" customHeight="1" x14ac:dyDescent="0.3">
      <c r="A3" s="31" t="s">
        <v>2</v>
      </c>
      <c r="B3" s="32"/>
      <c r="C3" s="32"/>
      <c r="D3" s="32"/>
      <c r="E3" s="2" t="s">
        <v>3</v>
      </c>
      <c r="F3" s="2" t="s">
        <v>3</v>
      </c>
      <c r="G3" s="31" t="s">
        <v>4</v>
      </c>
      <c r="H3" s="32"/>
      <c r="I3" s="32"/>
      <c r="J3" s="32"/>
    </row>
    <row r="4" spans="1:10" ht="14.25" customHeight="1" x14ac:dyDescent="0.3">
      <c r="A4" s="33" t="s">
        <v>20</v>
      </c>
      <c r="B4" s="26"/>
      <c r="C4" s="26"/>
      <c r="D4" s="27"/>
      <c r="E4" s="3">
        <v>5</v>
      </c>
      <c r="F4" s="3">
        <v>6</v>
      </c>
      <c r="G4" s="33" t="s">
        <v>44</v>
      </c>
      <c r="H4" s="26"/>
      <c r="I4" s="26"/>
      <c r="J4" s="27"/>
    </row>
    <row r="5" spans="1:10" ht="14.25" customHeight="1" x14ac:dyDescent="0.3">
      <c r="A5" s="4" t="s">
        <v>5</v>
      </c>
      <c r="B5" s="4" t="s">
        <v>6</v>
      </c>
      <c r="C5" s="3" t="s">
        <v>7</v>
      </c>
      <c r="D5" s="3" t="s">
        <v>8</v>
      </c>
      <c r="E5" s="3" t="s">
        <v>9</v>
      </c>
      <c r="F5" s="3" t="s">
        <v>9</v>
      </c>
      <c r="G5" s="3" t="s">
        <v>8</v>
      </c>
      <c r="H5" s="3" t="s">
        <v>7</v>
      </c>
      <c r="I5" s="4" t="s">
        <v>6</v>
      </c>
      <c r="J5" s="4" t="s">
        <v>10</v>
      </c>
    </row>
    <row r="6" spans="1:10" ht="14.25" customHeight="1" x14ac:dyDescent="0.3">
      <c r="A6" s="4"/>
      <c r="B6" s="4" t="s">
        <v>34</v>
      </c>
      <c r="C6" s="3"/>
      <c r="D6" s="3">
        <v>173</v>
      </c>
      <c r="E6" s="3"/>
      <c r="F6" s="3"/>
      <c r="G6" s="3">
        <v>213</v>
      </c>
      <c r="H6" s="3"/>
      <c r="I6" s="4" t="s">
        <v>50</v>
      </c>
      <c r="J6" s="4"/>
    </row>
    <row r="7" spans="1:10" ht="14.25" customHeight="1" x14ac:dyDescent="0.3">
      <c r="A7" s="4"/>
      <c r="B7" s="4" t="s">
        <v>35</v>
      </c>
      <c r="C7" s="3"/>
      <c r="D7" s="3">
        <v>198</v>
      </c>
      <c r="E7" s="3"/>
      <c r="F7" s="3"/>
      <c r="G7" s="3">
        <v>220</v>
      </c>
      <c r="H7" s="3"/>
      <c r="I7" s="4" t="s">
        <v>51</v>
      </c>
      <c r="J7" s="4"/>
    </row>
    <row r="8" spans="1:10" ht="14.25" customHeight="1" x14ac:dyDescent="0.3">
      <c r="A8" s="4"/>
      <c r="B8" s="19" t="s">
        <v>42</v>
      </c>
      <c r="C8" s="3"/>
      <c r="D8" s="3">
        <v>159</v>
      </c>
      <c r="E8" s="3"/>
      <c r="F8" s="3"/>
      <c r="G8" s="3">
        <v>159</v>
      </c>
      <c r="H8" s="3"/>
      <c r="I8" s="4" t="s">
        <v>52</v>
      </c>
      <c r="J8" s="4"/>
    </row>
    <row r="9" spans="1:10" ht="14.25" customHeight="1" x14ac:dyDescent="0.3">
      <c r="A9" s="4"/>
      <c r="B9" s="4" t="s">
        <v>36</v>
      </c>
      <c r="C9" s="3"/>
      <c r="D9" s="3">
        <v>203</v>
      </c>
      <c r="E9" s="3"/>
      <c r="F9" s="3"/>
      <c r="G9" s="3">
        <v>159</v>
      </c>
      <c r="H9" s="3"/>
      <c r="I9" s="4" t="s">
        <v>53</v>
      </c>
      <c r="J9" s="4"/>
    </row>
    <row r="10" spans="1:10" ht="14.25" customHeight="1" thickBot="1" x14ac:dyDescent="0.35">
      <c r="B10" s="1" t="s">
        <v>11</v>
      </c>
      <c r="C10" s="3">
        <f>SUM(C6)</f>
        <v>0</v>
      </c>
      <c r="D10" s="3">
        <f>SUM(D6:D9)</f>
        <v>733</v>
      </c>
      <c r="E10" s="6">
        <f>SUM(C10:D10)</f>
        <v>733</v>
      </c>
      <c r="F10" s="6">
        <f>SUM(G10:H10)</f>
        <v>791</v>
      </c>
      <c r="G10" s="7">
        <f t="shared" ref="G10" si="0">SUM(G6:G9)</f>
        <v>751</v>
      </c>
      <c r="H10" s="3">
        <v>40</v>
      </c>
      <c r="I10" s="3" t="s">
        <v>11</v>
      </c>
    </row>
    <row r="11" spans="1:10" ht="14.25" customHeight="1" thickBot="1" x14ac:dyDescent="0.35">
      <c r="B11" s="25" t="s">
        <v>12</v>
      </c>
      <c r="C11" s="26"/>
      <c r="D11" s="27"/>
      <c r="E11" s="8">
        <v>0</v>
      </c>
      <c r="F11" s="8">
        <v>1</v>
      </c>
      <c r="G11" s="28" t="s">
        <v>12</v>
      </c>
      <c r="H11" s="26"/>
      <c r="I11" s="27"/>
    </row>
    <row r="12" spans="1:10" ht="14.25" customHeight="1" x14ac:dyDescent="0.3">
      <c r="A12" s="34" t="s">
        <v>13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4.25" customHeight="1" x14ac:dyDescent="0.3">
      <c r="A13" s="33" t="s">
        <v>44</v>
      </c>
      <c r="B13" s="26"/>
      <c r="C13" s="26"/>
      <c r="D13" s="27"/>
      <c r="E13" s="3">
        <v>5</v>
      </c>
      <c r="F13" s="3">
        <v>6</v>
      </c>
      <c r="G13" s="33" t="s">
        <v>20</v>
      </c>
      <c r="H13" s="26"/>
      <c r="I13" s="26"/>
      <c r="J13" s="27"/>
    </row>
    <row r="14" spans="1:10" ht="14.25" customHeight="1" x14ac:dyDescent="0.3">
      <c r="A14" s="4" t="s">
        <v>5</v>
      </c>
      <c r="B14" s="4" t="s">
        <v>6</v>
      </c>
      <c r="C14" s="3" t="s">
        <v>7</v>
      </c>
      <c r="D14" s="3" t="s">
        <v>8</v>
      </c>
      <c r="E14" s="3" t="s">
        <v>9</v>
      </c>
      <c r="F14" s="3" t="s">
        <v>9</v>
      </c>
      <c r="G14" s="3" t="s">
        <v>8</v>
      </c>
      <c r="H14" s="3" t="s">
        <v>7</v>
      </c>
      <c r="I14" s="4" t="s">
        <v>6</v>
      </c>
      <c r="J14" s="4" t="s">
        <v>10</v>
      </c>
    </row>
    <row r="15" spans="1:10" ht="14.25" customHeight="1" x14ac:dyDescent="0.3">
      <c r="A15" s="4"/>
      <c r="B15" s="4" t="s">
        <v>50</v>
      </c>
      <c r="C15" s="3"/>
      <c r="D15" s="3">
        <v>164</v>
      </c>
      <c r="E15" s="3"/>
      <c r="F15" s="3"/>
      <c r="G15" s="3">
        <v>171</v>
      </c>
      <c r="H15" s="3"/>
      <c r="I15" s="4" t="s">
        <v>34</v>
      </c>
      <c r="J15" s="4"/>
    </row>
    <row r="16" spans="1:10" ht="14.25" customHeight="1" x14ac:dyDescent="0.3">
      <c r="A16" s="4"/>
      <c r="B16" s="4" t="s">
        <v>53</v>
      </c>
      <c r="C16" s="3"/>
      <c r="D16" s="3">
        <v>202</v>
      </c>
      <c r="E16" s="3"/>
      <c r="F16" s="3"/>
      <c r="G16" s="3">
        <v>226</v>
      </c>
      <c r="H16" s="3"/>
      <c r="I16" s="4" t="s">
        <v>35</v>
      </c>
      <c r="J16" s="4"/>
    </row>
    <row r="17" spans="1:10" ht="14.25" customHeight="1" x14ac:dyDescent="0.3">
      <c r="A17" s="4"/>
      <c r="B17" s="4" t="s">
        <v>55</v>
      </c>
      <c r="C17" s="3">
        <v>8</v>
      </c>
      <c r="D17" s="3">
        <v>161</v>
      </c>
      <c r="E17" s="3"/>
      <c r="F17" s="3"/>
      <c r="G17" s="3">
        <v>191</v>
      </c>
      <c r="H17" s="3"/>
      <c r="I17" s="19" t="s">
        <v>42</v>
      </c>
      <c r="J17" s="4"/>
    </row>
    <row r="18" spans="1:10" ht="14.25" customHeight="1" x14ac:dyDescent="0.3">
      <c r="A18" s="4"/>
      <c r="B18" s="4" t="s">
        <v>51</v>
      </c>
      <c r="C18" s="3"/>
      <c r="D18" s="3">
        <v>176</v>
      </c>
      <c r="E18" s="3"/>
      <c r="F18" s="3"/>
      <c r="G18" s="3">
        <v>200</v>
      </c>
      <c r="H18" s="3"/>
      <c r="I18" s="4" t="s">
        <v>36</v>
      </c>
      <c r="J18" s="4"/>
    </row>
    <row r="19" spans="1:10" ht="14.25" customHeight="1" thickBot="1" x14ac:dyDescent="0.35">
      <c r="B19" s="1" t="s">
        <v>11</v>
      </c>
      <c r="C19" s="3">
        <v>48</v>
      </c>
      <c r="D19" s="3">
        <f t="shared" ref="D19" si="1">SUM(D15:D18)</f>
        <v>703</v>
      </c>
      <c r="E19" s="6">
        <f>SUM(C19:D19)</f>
        <v>751</v>
      </c>
      <c r="F19" s="6">
        <f>SUM(G19:H19)</f>
        <v>788</v>
      </c>
      <c r="G19" s="3">
        <f t="shared" ref="G19:H19" si="2">SUM(G15:G18)</f>
        <v>788</v>
      </c>
      <c r="H19" s="3">
        <f t="shared" si="2"/>
        <v>0</v>
      </c>
      <c r="I19" s="3" t="s">
        <v>11</v>
      </c>
    </row>
    <row r="20" spans="1:10" ht="14.25" customHeight="1" thickBot="1" x14ac:dyDescent="0.35">
      <c r="B20" s="25" t="s">
        <v>12</v>
      </c>
      <c r="C20" s="26"/>
      <c r="D20" s="27"/>
      <c r="E20" s="8">
        <v>0</v>
      </c>
      <c r="F20" s="8">
        <v>1</v>
      </c>
      <c r="G20" s="28" t="s">
        <v>12</v>
      </c>
      <c r="H20" s="26"/>
      <c r="I20" s="27"/>
    </row>
    <row r="21" spans="1:10" ht="14.25" customHeight="1" x14ac:dyDescent="0.3">
      <c r="A21" s="34" t="s">
        <v>14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4.25" customHeight="1" x14ac:dyDescent="0.3">
      <c r="A22" s="33" t="s">
        <v>20</v>
      </c>
      <c r="B22" s="26"/>
      <c r="C22" s="26"/>
      <c r="D22" s="27"/>
      <c r="E22" s="3">
        <v>5</v>
      </c>
      <c r="F22" s="3">
        <v>6</v>
      </c>
      <c r="G22" s="33" t="s">
        <v>44</v>
      </c>
      <c r="H22" s="26"/>
      <c r="I22" s="26"/>
      <c r="J22" s="27"/>
    </row>
    <row r="23" spans="1:10" ht="14.25" customHeight="1" x14ac:dyDescent="0.3">
      <c r="A23" s="4" t="s">
        <v>5</v>
      </c>
      <c r="B23" s="4" t="s">
        <v>6</v>
      </c>
      <c r="C23" s="3" t="s">
        <v>7</v>
      </c>
      <c r="D23" s="3" t="s">
        <v>8</v>
      </c>
      <c r="E23" s="3" t="s">
        <v>9</v>
      </c>
      <c r="F23" s="3" t="s">
        <v>9</v>
      </c>
      <c r="G23" s="3" t="s">
        <v>8</v>
      </c>
      <c r="H23" s="3" t="s">
        <v>7</v>
      </c>
      <c r="I23" s="4" t="s">
        <v>6</v>
      </c>
      <c r="J23" s="4" t="s">
        <v>10</v>
      </c>
    </row>
    <row r="24" spans="1:10" ht="14.25" customHeight="1" x14ac:dyDescent="0.3">
      <c r="A24" s="4"/>
      <c r="B24" s="4" t="s">
        <v>36</v>
      </c>
      <c r="C24" s="3"/>
      <c r="D24" s="3"/>
      <c r="E24" s="3"/>
      <c r="F24" s="3"/>
      <c r="G24" s="3"/>
      <c r="H24" s="3"/>
      <c r="I24" s="4" t="s">
        <v>52</v>
      </c>
      <c r="J24" s="4"/>
    </row>
    <row r="25" spans="1:10" ht="14.25" customHeight="1" x14ac:dyDescent="0.3">
      <c r="A25" s="4"/>
      <c r="B25" s="4" t="s">
        <v>35</v>
      </c>
      <c r="C25" s="3"/>
      <c r="D25" s="3"/>
      <c r="E25" s="3"/>
      <c r="F25" s="3"/>
      <c r="G25" s="3"/>
      <c r="H25" s="3"/>
      <c r="I25" s="4" t="s">
        <v>53</v>
      </c>
      <c r="J25" s="4"/>
    </row>
    <row r="26" spans="1:10" ht="14.25" customHeight="1" x14ac:dyDescent="0.3">
      <c r="A26" s="4"/>
      <c r="B26" s="4" t="s">
        <v>34</v>
      </c>
      <c r="C26" s="3"/>
      <c r="D26" s="3"/>
      <c r="E26" s="3"/>
      <c r="F26" s="3"/>
      <c r="G26" s="3"/>
      <c r="H26" s="3"/>
      <c r="I26" s="4" t="s">
        <v>50</v>
      </c>
      <c r="J26" s="4"/>
    </row>
    <row r="27" spans="1:10" ht="14.25" customHeight="1" x14ac:dyDescent="0.3">
      <c r="A27" s="4"/>
      <c r="B27" s="19" t="s">
        <v>42</v>
      </c>
      <c r="C27" s="3"/>
      <c r="D27" s="3"/>
      <c r="E27" s="3"/>
      <c r="F27" s="3"/>
      <c r="G27" s="3"/>
      <c r="H27" s="3"/>
      <c r="I27" s="4" t="s">
        <v>51</v>
      </c>
      <c r="J27" s="4"/>
    </row>
    <row r="28" spans="1:10" ht="14.25" customHeight="1" thickBot="1" x14ac:dyDescent="0.35">
      <c r="B28" s="1" t="s">
        <v>11</v>
      </c>
      <c r="C28" s="3">
        <f t="shared" ref="C28:D28" si="3">SUM(C24:C27)</f>
        <v>0</v>
      </c>
      <c r="D28" s="3">
        <f t="shared" si="3"/>
        <v>0</v>
      </c>
      <c r="E28" s="7">
        <v>168</v>
      </c>
      <c r="F28" s="7">
        <v>152</v>
      </c>
      <c r="G28" s="3">
        <f t="shared" ref="G28:H28" si="4">SUM(G24:G27)</f>
        <v>0</v>
      </c>
      <c r="H28" s="3">
        <f t="shared" si="4"/>
        <v>0</v>
      </c>
      <c r="I28" s="3" t="s">
        <v>11</v>
      </c>
    </row>
    <row r="29" spans="1:10" ht="14.25" customHeight="1" thickBot="1" x14ac:dyDescent="0.35">
      <c r="B29" s="25" t="s">
        <v>12</v>
      </c>
      <c r="C29" s="26"/>
      <c r="D29" s="27"/>
      <c r="E29" s="8">
        <v>1</v>
      </c>
      <c r="F29" s="8">
        <v>0</v>
      </c>
      <c r="G29" s="28" t="s">
        <v>12</v>
      </c>
      <c r="H29" s="26"/>
      <c r="I29" s="27"/>
    </row>
    <row r="30" spans="1:10" ht="14.25" customHeight="1" x14ac:dyDescent="0.3">
      <c r="A30" s="38" t="s">
        <v>15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4.25" customHeight="1" thickBot="1" x14ac:dyDescent="0.35">
      <c r="A31" s="36" t="s">
        <v>2</v>
      </c>
      <c r="B31" s="32"/>
      <c r="C31" s="32"/>
      <c r="D31" s="37"/>
      <c r="E31" s="7" t="s">
        <v>16</v>
      </c>
      <c r="F31" s="7" t="s">
        <v>16</v>
      </c>
      <c r="G31" s="36" t="s">
        <v>4</v>
      </c>
      <c r="H31" s="32"/>
      <c r="I31" s="32"/>
      <c r="J31" s="37"/>
    </row>
    <row r="32" spans="1:10" ht="14.25" customHeight="1" thickBot="1" x14ac:dyDescent="0.35">
      <c r="A32" s="33" t="s">
        <v>20</v>
      </c>
      <c r="B32" s="26"/>
      <c r="C32" s="26"/>
      <c r="D32" s="27"/>
      <c r="E32" s="8">
        <v>2</v>
      </c>
      <c r="F32" s="8">
        <v>1</v>
      </c>
      <c r="G32" s="33" t="s">
        <v>44</v>
      </c>
      <c r="H32" s="26"/>
      <c r="I32" s="26"/>
      <c r="J32" s="27"/>
    </row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3">
    <mergeCell ref="A31:D31"/>
    <mergeCell ref="G31:J31"/>
    <mergeCell ref="A32:D32"/>
    <mergeCell ref="G32:J32"/>
    <mergeCell ref="A21:J21"/>
    <mergeCell ref="A22:D22"/>
    <mergeCell ref="G22:J22"/>
    <mergeCell ref="B29:D29"/>
    <mergeCell ref="G29:I29"/>
    <mergeCell ref="A30:J30"/>
    <mergeCell ref="B20:D20"/>
    <mergeCell ref="G20:I20"/>
    <mergeCell ref="A1:J1"/>
    <mergeCell ref="A2:J2"/>
    <mergeCell ref="A3:D3"/>
    <mergeCell ref="G3:J3"/>
    <mergeCell ref="A4:D4"/>
    <mergeCell ref="G4:J4"/>
    <mergeCell ref="B11:D11"/>
    <mergeCell ref="G11:I11"/>
    <mergeCell ref="A12:J12"/>
    <mergeCell ref="A13:D13"/>
    <mergeCell ref="G13:J13"/>
  </mergeCells>
  <pageMargins left="0.7" right="0.7" top="0.75" bottom="0.75" header="0" footer="0"/>
  <pageSetup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61E9F-63E6-4890-92D0-20E5D74C068E}">
  <sheetPr>
    <pageSetUpPr fitToPage="1"/>
  </sheetPr>
  <dimension ref="A1:J1000"/>
  <sheetViews>
    <sheetView zoomScale="90" zoomScaleNormal="90" workbookViewId="0">
      <selection activeCell="D16" sqref="D16"/>
    </sheetView>
  </sheetViews>
  <sheetFormatPr defaultColWidth="14.44140625" defaultRowHeight="15" customHeight="1" x14ac:dyDescent="0.3"/>
  <cols>
    <col min="1" max="1" width="7.33203125" customWidth="1"/>
    <col min="2" max="2" width="34.33203125" customWidth="1"/>
    <col min="3" max="3" width="4.6640625" customWidth="1"/>
    <col min="4" max="7" width="7" customWidth="1"/>
    <col min="8" max="8" width="4.6640625" customWidth="1"/>
    <col min="9" max="9" width="34.33203125" customWidth="1"/>
    <col min="10" max="10" width="7.33203125" customWidth="1"/>
    <col min="11" max="26" width="8.6640625" customWidth="1"/>
  </cols>
  <sheetData>
    <row r="1" spans="1:10" ht="14.25" customHeight="1" x14ac:dyDescent="0.3">
      <c r="A1" s="29" t="s">
        <v>17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14.25" customHeight="1" x14ac:dyDescent="0.3">
      <c r="A2" s="30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4.25" customHeight="1" x14ac:dyDescent="0.3">
      <c r="A3" s="31" t="s">
        <v>2</v>
      </c>
      <c r="B3" s="32"/>
      <c r="C3" s="32"/>
      <c r="D3" s="32"/>
      <c r="E3" s="2" t="s">
        <v>3</v>
      </c>
      <c r="F3" s="2" t="s">
        <v>3</v>
      </c>
      <c r="G3" s="31" t="s">
        <v>4</v>
      </c>
      <c r="H3" s="32"/>
      <c r="I3" s="32"/>
      <c r="J3" s="32"/>
    </row>
    <row r="4" spans="1:10" ht="14.25" customHeight="1" x14ac:dyDescent="0.3">
      <c r="A4" s="33" t="s">
        <v>20</v>
      </c>
      <c r="B4" s="26"/>
      <c r="C4" s="26"/>
      <c r="D4" s="27"/>
      <c r="E4" s="3">
        <v>5</v>
      </c>
      <c r="F4" s="3">
        <v>6</v>
      </c>
      <c r="G4" s="33" t="s">
        <v>56</v>
      </c>
      <c r="H4" s="26"/>
      <c r="I4" s="26"/>
      <c r="J4" s="27"/>
    </row>
    <row r="5" spans="1:10" ht="14.25" customHeight="1" x14ac:dyDescent="0.3">
      <c r="A5" s="4" t="s">
        <v>5</v>
      </c>
      <c r="B5" s="4" t="s">
        <v>6</v>
      </c>
      <c r="C5" s="3" t="s">
        <v>7</v>
      </c>
      <c r="D5" s="3" t="s">
        <v>8</v>
      </c>
      <c r="E5" s="3" t="s">
        <v>9</v>
      </c>
      <c r="F5" s="3" t="s">
        <v>9</v>
      </c>
      <c r="G5" s="3" t="s">
        <v>8</v>
      </c>
      <c r="H5" s="3" t="s">
        <v>7</v>
      </c>
      <c r="I5" s="4" t="s">
        <v>6</v>
      </c>
      <c r="J5" s="4" t="s">
        <v>10</v>
      </c>
    </row>
    <row r="6" spans="1:10" ht="14.25" customHeight="1" x14ac:dyDescent="0.3">
      <c r="A6" s="4"/>
      <c r="B6" s="4" t="s">
        <v>35</v>
      </c>
      <c r="C6" s="3"/>
      <c r="D6" s="3">
        <v>163</v>
      </c>
      <c r="E6" s="3"/>
      <c r="F6" s="3"/>
      <c r="G6" s="3">
        <v>195</v>
      </c>
      <c r="H6" s="3"/>
      <c r="I6" s="4" t="s">
        <v>57</v>
      </c>
      <c r="J6" s="4"/>
    </row>
    <row r="7" spans="1:10" ht="14.25" customHeight="1" x14ac:dyDescent="0.3">
      <c r="A7" s="4"/>
      <c r="B7" t="s">
        <v>36</v>
      </c>
      <c r="C7" s="3"/>
      <c r="D7" s="3">
        <v>121</v>
      </c>
      <c r="E7" s="3"/>
      <c r="F7" s="3"/>
      <c r="G7" s="3">
        <v>172</v>
      </c>
      <c r="H7" s="3"/>
      <c r="I7" s="4" t="s">
        <v>58</v>
      </c>
      <c r="J7" s="4"/>
    </row>
    <row r="8" spans="1:10" ht="14.25" customHeight="1" x14ac:dyDescent="0.3">
      <c r="A8" s="4"/>
      <c r="B8" s="19" t="s">
        <v>42</v>
      </c>
      <c r="C8" s="3"/>
      <c r="D8" s="3">
        <v>172</v>
      </c>
      <c r="E8" s="3"/>
      <c r="F8" s="3"/>
      <c r="G8" s="3">
        <v>225</v>
      </c>
      <c r="H8" s="3"/>
      <c r="I8" s="4" t="s">
        <v>59</v>
      </c>
      <c r="J8" s="4"/>
    </row>
    <row r="9" spans="1:10" ht="14.25" customHeight="1" x14ac:dyDescent="0.3">
      <c r="A9" s="4"/>
      <c r="B9" s="24" t="s">
        <v>37</v>
      </c>
      <c r="C9" s="3"/>
      <c r="D9" s="3">
        <v>151</v>
      </c>
      <c r="E9" s="3"/>
      <c r="F9" s="3"/>
      <c r="G9" s="3">
        <v>176</v>
      </c>
      <c r="H9" s="3"/>
      <c r="I9" s="4" t="s">
        <v>60</v>
      </c>
      <c r="J9" s="4"/>
    </row>
    <row r="10" spans="1:10" ht="14.25" customHeight="1" thickBot="1" x14ac:dyDescent="0.35">
      <c r="B10" s="1" t="s">
        <v>11</v>
      </c>
      <c r="C10" s="3">
        <f>SUM(C6)</f>
        <v>0</v>
      </c>
      <c r="D10" s="3">
        <f>SUM(D6:D9)</f>
        <v>607</v>
      </c>
      <c r="E10" s="6">
        <f>SUM(C10:D10)</f>
        <v>607</v>
      </c>
      <c r="F10" s="6">
        <f>SUM(G10:H10)</f>
        <v>808</v>
      </c>
      <c r="G10" s="7">
        <f t="shared" ref="G10" si="0">SUM(G6:G9)</f>
        <v>768</v>
      </c>
      <c r="H10" s="3">
        <v>40</v>
      </c>
      <c r="I10" s="3" t="s">
        <v>11</v>
      </c>
    </row>
    <row r="11" spans="1:10" ht="14.25" customHeight="1" thickBot="1" x14ac:dyDescent="0.35">
      <c r="B11" s="25" t="s">
        <v>12</v>
      </c>
      <c r="C11" s="26"/>
      <c r="D11" s="27"/>
      <c r="E11" s="8">
        <v>0</v>
      </c>
      <c r="F11" s="8">
        <v>1</v>
      </c>
      <c r="G11" s="28" t="s">
        <v>12</v>
      </c>
      <c r="H11" s="26"/>
      <c r="I11" s="27"/>
    </row>
    <row r="12" spans="1:10" ht="14.25" customHeight="1" x14ac:dyDescent="0.3">
      <c r="A12" s="34" t="s">
        <v>13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4.25" customHeight="1" x14ac:dyDescent="0.3">
      <c r="A13" s="33" t="s">
        <v>56</v>
      </c>
      <c r="B13" s="26"/>
      <c r="C13" s="26"/>
      <c r="D13" s="27"/>
      <c r="E13" s="3">
        <v>5</v>
      </c>
      <c r="F13" s="3">
        <v>6</v>
      </c>
      <c r="G13" s="33" t="s">
        <v>20</v>
      </c>
      <c r="H13" s="26"/>
      <c r="I13" s="26"/>
      <c r="J13" s="27"/>
    </row>
    <row r="14" spans="1:10" ht="14.25" customHeight="1" x14ac:dyDescent="0.3">
      <c r="A14" s="4" t="s">
        <v>5</v>
      </c>
      <c r="B14" s="4" t="s">
        <v>6</v>
      </c>
      <c r="C14" s="3" t="s">
        <v>7</v>
      </c>
      <c r="D14" s="3" t="s">
        <v>8</v>
      </c>
      <c r="E14" s="3" t="s">
        <v>9</v>
      </c>
      <c r="F14" s="3" t="s">
        <v>9</v>
      </c>
      <c r="G14" s="3" t="s">
        <v>8</v>
      </c>
      <c r="H14" s="3" t="s">
        <v>7</v>
      </c>
      <c r="I14" s="4" t="s">
        <v>6</v>
      </c>
      <c r="J14" s="4" t="s">
        <v>10</v>
      </c>
    </row>
    <row r="15" spans="1:10" ht="14.25" customHeight="1" x14ac:dyDescent="0.3">
      <c r="A15" s="4"/>
      <c r="B15" s="4" t="s">
        <v>57</v>
      </c>
      <c r="C15" s="3"/>
      <c r="D15" s="3">
        <v>173</v>
      </c>
      <c r="E15" s="3"/>
      <c r="F15" s="3"/>
      <c r="G15" s="3">
        <v>190</v>
      </c>
      <c r="H15" s="3"/>
      <c r="I15" t="s">
        <v>34</v>
      </c>
      <c r="J15" s="4"/>
    </row>
    <row r="16" spans="1:10" ht="14.25" customHeight="1" x14ac:dyDescent="0.3">
      <c r="A16" s="4"/>
      <c r="B16" s="4" t="s">
        <v>61</v>
      </c>
      <c r="C16" s="3"/>
      <c r="D16" s="3">
        <v>161</v>
      </c>
      <c r="E16" s="3"/>
      <c r="F16" s="3"/>
      <c r="G16" s="3">
        <v>172</v>
      </c>
      <c r="H16" s="3"/>
      <c r="I16" s="4" t="s">
        <v>35</v>
      </c>
      <c r="J16" s="4"/>
    </row>
    <row r="17" spans="1:10" ht="14.25" customHeight="1" x14ac:dyDescent="0.3">
      <c r="A17" s="4"/>
      <c r="B17" s="4" t="s">
        <v>59</v>
      </c>
      <c r="C17" s="3"/>
      <c r="D17" s="3">
        <v>235</v>
      </c>
      <c r="E17" s="3"/>
      <c r="F17" s="3"/>
      <c r="G17" s="3">
        <v>187</v>
      </c>
      <c r="H17" s="3"/>
      <c r="I17" s="19" t="s">
        <v>42</v>
      </c>
      <c r="J17" s="4"/>
    </row>
    <row r="18" spans="1:10" ht="14.25" customHeight="1" x14ac:dyDescent="0.3">
      <c r="A18" s="4"/>
      <c r="B18" s="4" t="s">
        <v>60</v>
      </c>
      <c r="C18" s="3"/>
      <c r="D18" s="3">
        <v>204</v>
      </c>
      <c r="E18" s="3"/>
      <c r="F18" s="3"/>
      <c r="G18" s="3">
        <v>181</v>
      </c>
      <c r="H18" s="3"/>
      <c r="I18" s="24" t="s">
        <v>37</v>
      </c>
      <c r="J18" s="4"/>
    </row>
    <row r="19" spans="1:10" ht="14.25" customHeight="1" thickBot="1" x14ac:dyDescent="0.35">
      <c r="B19" s="1" t="s">
        <v>11</v>
      </c>
      <c r="C19" s="3">
        <v>40</v>
      </c>
      <c r="D19" s="3">
        <f t="shared" ref="D19" si="1">SUM(D15:D18)</f>
        <v>773</v>
      </c>
      <c r="E19" s="6">
        <f>SUM(C19:D19)</f>
        <v>813</v>
      </c>
      <c r="F19" s="6">
        <f>SUM(G19:H19)</f>
        <v>730</v>
      </c>
      <c r="G19" s="3">
        <f t="shared" ref="G19:H19" si="2">SUM(G15:G18)</f>
        <v>730</v>
      </c>
      <c r="H19" s="3">
        <f t="shared" si="2"/>
        <v>0</v>
      </c>
      <c r="I19" s="3" t="s">
        <v>11</v>
      </c>
    </row>
    <row r="20" spans="1:10" ht="14.25" customHeight="1" thickBot="1" x14ac:dyDescent="0.35">
      <c r="B20" s="25" t="s">
        <v>12</v>
      </c>
      <c r="C20" s="26"/>
      <c r="D20" s="27"/>
      <c r="E20" s="8">
        <v>1</v>
      </c>
      <c r="F20" s="8">
        <v>0</v>
      </c>
      <c r="G20" s="28" t="s">
        <v>12</v>
      </c>
      <c r="H20" s="26"/>
      <c r="I20" s="27"/>
    </row>
    <row r="21" spans="1:10" ht="14.25" customHeight="1" x14ac:dyDescent="0.3">
      <c r="A21" s="34" t="s">
        <v>14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4.25" customHeight="1" x14ac:dyDescent="0.3">
      <c r="A22" s="33"/>
      <c r="B22" s="26"/>
      <c r="C22" s="26"/>
      <c r="D22" s="27"/>
      <c r="E22" s="3">
        <v>5</v>
      </c>
      <c r="F22" s="3">
        <v>6</v>
      </c>
      <c r="G22" s="33"/>
      <c r="H22" s="26"/>
      <c r="I22" s="26"/>
      <c r="J22" s="27"/>
    </row>
    <row r="23" spans="1:10" ht="14.25" customHeight="1" x14ac:dyDescent="0.3">
      <c r="A23" s="4" t="s">
        <v>5</v>
      </c>
      <c r="B23" s="4" t="s">
        <v>6</v>
      </c>
      <c r="C23" s="3" t="s">
        <v>7</v>
      </c>
      <c r="D23" s="3" t="s">
        <v>8</v>
      </c>
      <c r="E23" s="3" t="s">
        <v>9</v>
      </c>
      <c r="F23" s="3" t="s">
        <v>9</v>
      </c>
      <c r="G23" s="3" t="s">
        <v>8</v>
      </c>
      <c r="H23" s="3" t="s">
        <v>7</v>
      </c>
      <c r="I23" s="4" t="s">
        <v>6</v>
      </c>
      <c r="J23" s="4" t="s">
        <v>10</v>
      </c>
    </row>
    <row r="24" spans="1:10" ht="14.25" customHeight="1" x14ac:dyDescent="0.3">
      <c r="A24" s="4"/>
      <c r="B24" s="4"/>
      <c r="C24" s="3"/>
      <c r="D24" s="3"/>
      <c r="E24" s="3"/>
      <c r="F24" s="3"/>
      <c r="G24" s="3"/>
      <c r="H24" s="3"/>
      <c r="I24" s="4"/>
      <c r="J24" s="4"/>
    </row>
    <row r="25" spans="1:10" ht="14.25" customHeight="1" x14ac:dyDescent="0.3">
      <c r="A25" s="4"/>
      <c r="B25" s="4"/>
      <c r="C25" s="3"/>
      <c r="D25" s="3"/>
      <c r="E25" s="3"/>
      <c r="F25" s="3"/>
      <c r="G25" s="3"/>
      <c r="H25" s="3"/>
      <c r="I25" s="4"/>
      <c r="J25" s="4"/>
    </row>
    <row r="26" spans="1:10" ht="14.25" customHeight="1" x14ac:dyDescent="0.3">
      <c r="A26" s="4"/>
      <c r="B26" s="4"/>
      <c r="C26" s="3"/>
      <c r="D26" s="3"/>
      <c r="E26" s="3"/>
      <c r="F26" s="3"/>
      <c r="G26" s="3"/>
      <c r="H26" s="3"/>
      <c r="I26" s="4"/>
      <c r="J26" s="4"/>
    </row>
    <row r="27" spans="1:10" ht="14.25" customHeight="1" x14ac:dyDescent="0.3">
      <c r="A27" s="4"/>
      <c r="B27" s="5"/>
      <c r="C27" s="3"/>
      <c r="D27" s="3"/>
      <c r="E27" s="3"/>
      <c r="F27" s="3"/>
      <c r="G27" s="3"/>
      <c r="H27" s="3"/>
      <c r="I27" s="4"/>
      <c r="J27" s="4"/>
    </row>
    <row r="28" spans="1:10" ht="14.25" customHeight="1" thickBot="1" x14ac:dyDescent="0.35">
      <c r="B28" s="1" t="s">
        <v>11</v>
      </c>
      <c r="C28" s="3"/>
      <c r="D28" s="3"/>
      <c r="E28" s="7"/>
      <c r="F28" s="7"/>
      <c r="G28" s="3"/>
      <c r="H28" s="3"/>
      <c r="I28" s="3" t="s">
        <v>11</v>
      </c>
    </row>
    <row r="29" spans="1:10" ht="14.25" customHeight="1" thickBot="1" x14ac:dyDescent="0.35">
      <c r="B29" s="25" t="s">
        <v>12</v>
      </c>
      <c r="C29" s="26"/>
      <c r="D29" s="27"/>
      <c r="E29" s="8"/>
      <c r="F29" s="8"/>
      <c r="G29" s="28" t="s">
        <v>12</v>
      </c>
      <c r="H29" s="26"/>
      <c r="I29" s="27"/>
    </row>
    <row r="30" spans="1:10" ht="14.25" customHeight="1" x14ac:dyDescent="0.3">
      <c r="A30" s="38" t="s">
        <v>15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4.25" customHeight="1" thickBot="1" x14ac:dyDescent="0.35">
      <c r="A31" s="36" t="s">
        <v>2</v>
      </c>
      <c r="B31" s="32"/>
      <c r="C31" s="32"/>
      <c r="D31" s="37"/>
      <c r="E31" s="7" t="s">
        <v>16</v>
      </c>
      <c r="F31" s="7" t="s">
        <v>16</v>
      </c>
      <c r="G31" s="36" t="s">
        <v>4</v>
      </c>
      <c r="H31" s="32"/>
      <c r="I31" s="32"/>
      <c r="J31" s="37"/>
    </row>
    <row r="32" spans="1:10" ht="14.25" customHeight="1" thickBot="1" x14ac:dyDescent="0.35">
      <c r="A32" s="33" t="s">
        <v>20</v>
      </c>
      <c r="B32" s="26"/>
      <c r="C32" s="26"/>
      <c r="D32" s="27"/>
      <c r="E32" s="8">
        <v>0</v>
      </c>
      <c r="F32" s="8">
        <v>2</v>
      </c>
      <c r="G32" s="33" t="s">
        <v>56</v>
      </c>
      <c r="H32" s="26"/>
      <c r="I32" s="26"/>
      <c r="J32" s="27"/>
    </row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3">
    <mergeCell ref="A31:D31"/>
    <mergeCell ref="G31:J31"/>
    <mergeCell ref="A32:D32"/>
    <mergeCell ref="G32:J32"/>
    <mergeCell ref="A21:J21"/>
    <mergeCell ref="A22:D22"/>
    <mergeCell ref="G22:J22"/>
    <mergeCell ref="B29:D29"/>
    <mergeCell ref="G29:I29"/>
    <mergeCell ref="A30:J30"/>
    <mergeCell ref="B20:D20"/>
    <mergeCell ref="G20:I20"/>
    <mergeCell ref="A1:J1"/>
    <mergeCell ref="A2:J2"/>
    <mergeCell ref="A3:D3"/>
    <mergeCell ref="G3:J3"/>
    <mergeCell ref="A4:D4"/>
    <mergeCell ref="G4:J4"/>
    <mergeCell ref="B11:D11"/>
    <mergeCell ref="G11:I11"/>
    <mergeCell ref="A12:J12"/>
    <mergeCell ref="A13:D13"/>
    <mergeCell ref="G13:J13"/>
  </mergeCells>
  <pageMargins left="0.7" right="0.7" top="0.75" bottom="0.75" header="0" footer="0"/>
  <pageSetup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996"/>
  <sheetViews>
    <sheetView tabSelected="1" topLeftCell="A17" workbookViewId="0">
      <selection activeCell="N33" sqref="N33"/>
    </sheetView>
  </sheetViews>
  <sheetFormatPr defaultColWidth="14.44140625" defaultRowHeight="15" customHeight="1" x14ac:dyDescent="0.3"/>
  <cols>
    <col min="1" max="1" width="8.6640625" customWidth="1"/>
    <col min="2" max="2" width="22.88671875" bestFit="1" customWidth="1"/>
    <col min="3" max="24" width="8.6640625" customWidth="1"/>
  </cols>
  <sheetData>
    <row r="1" spans="2:11" ht="14.25" customHeight="1" thickBot="1" x14ac:dyDescent="0.35"/>
    <row r="2" spans="2:11" ht="14.25" customHeight="1" thickBot="1" x14ac:dyDescent="0.35">
      <c r="B2" s="4" t="s">
        <v>26</v>
      </c>
      <c r="C2" s="3">
        <v>177</v>
      </c>
      <c r="D2" s="3">
        <v>197</v>
      </c>
      <c r="E2" s="4"/>
      <c r="F2" s="4"/>
      <c r="G2" s="4"/>
      <c r="H2" s="22"/>
      <c r="I2" s="1">
        <f t="shared" ref="I2:I33" si="0">SUM(C2:G2)</f>
        <v>374</v>
      </c>
      <c r="J2" s="1">
        <f t="shared" ref="J2:J34" si="1">COUNTA(C2:G2)</f>
        <v>2</v>
      </c>
      <c r="K2" s="10">
        <f t="shared" ref="K2:K19" si="2">I2/J2</f>
        <v>187</v>
      </c>
    </row>
    <row r="3" spans="2:11" ht="14.25" customHeight="1" thickBot="1" x14ac:dyDescent="0.35">
      <c r="B3" s="4" t="s">
        <v>27</v>
      </c>
      <c r="C3" s="3">
        <v>122</v>
      </c>
      <c r="D3" s="3">
        <v>134</v>
      </c>
      <c r="E3" s="4"/>
      <c r="F3" s="4"/>
      <c r="G3" s="4"/>
      <c r="H3" s="22"/>
      <c r="I3" s="1">
        <f t="shared" si="0"/>
        <v>256</v>
      </c>
      <c r="J3" s="1">
        <f t="shared" si="1"/>
        <v>2</v>
      </c>
      <c r="K3" s="10">
        <f t="shared" si="2"/>
        <v>128</v>
      </c>
    </row>
    <row r="4" spans="2:11" ht="14.25" customHeight="1" thickBot="1" x14ac:dyDescent="0.35">
      <c r="B4" s="4" t="s">
        <v>28</v>
      </c>
      <c r="C4" s="3">
        <v>157</v>
      </c>
      <c r="D4" s="3">
        <v>140</v>
      </c>
      <c r="E4" s="4"/>
      <c r="F4" s="4"/>
      <c r="G4" s="3"/>
      <c r="H4" s="1"/>
      <c r="I4" s="1">
        <f t="shared" si="0"/>
        <v>297</v>
      </c>
      <c r="J4" s="1">
        <f t="shared" si="1"/>
        <v>2</v>
      </c>
      <c r="K4" s="10">
        <f t="shared" si="2"/>
        <v>148.5</v>
      </c>
    </row>
    <row r="5" spans="2:11" ht="14.25" customHeight="1" thickBot="1" x14ac:dyDescent="0.35">
      <c r="B5" s="5" t="s">
        <v>29</v>
      </c>
      <c r="C5" s="3">
        <v>184</v>
      </c>
      <c r="D5" s="3">
        <v>149</v>
      </c>
      <c r="E5" s="4"/>
      <c r="F5" s="3"/>
      <c r="G5" s="3"/>
      <c r="H5" s="1"/>
      <c r="I5" s="1">
        <f t="shared" si="0"/>
        <v>333</v>
      </c>
      <c r="J5" s="1">
        <f t="shared" si="1"/>
        <v>2</v>
      </c>
      <c r="K5" s="10">
        <f t="shared" si="2"/>
        <v>166.5</v>
      </c>
    </row>
    <row r="6" spans="2:11" ht="14.25" customHeight="1" thickBot="1" x14ac:dyDescent="0.35">
      <c r="B6" s="4" t="s">
        <v>30</v>
      </c>
      <c r="C6" s="3">
        <v>187</v>
      </c>
      <c r="D6" s="3">
        <v>168</v>
      </c>
      <c r="E6" s="3">
        <v>145</v>
      </c>
      <c r="F6" s="3">
        <v>153</v>
      </c>
      <c r="G6" s="3"/>
      <c r="H6" s="1"/>
      <c r="I6" s="1">
        <f t="shared" si="0"/>
        <v>653</v>
      </c>
      <c r="J6" s="1">
        <f t="shared" si="1"/>
        <v>4</v>
      </c>
      <c r="K6" s="10">
        <f t="shared" si="2"/>
        <v>163.25</v>
      </c>
    </row>
    <row r="7" spans="2:11" ht="14.25" customHeight="1" thickBot="1" x14ac:dyDescent="0.35">
      <c r="B7" s="4" t="s">
        <v>31</v>
      </c>
      <c r="C7" s="3">
        <v>175</v>
      </c>
      <c r="D7" s="3">
        <v>192</v>
      </c>
      <c r="E7" s="3">
        <v>192</v>
      </c>
      <c r="F7" s="3">
        <v>161</v>
      </c>
      <c r="G7" s="3"/>
      <c r="H7" s="1"/>
      <c r="I7" s="1">
        <f t="shared" si="0"/>
        <v>720</v>
      </c>
      <c r="J7" s="1">
        <f t="shared" si="1"/>
        <v>4</v>
      </c>
      <c r="K7" s="10">
        <f t="shared" si="2"/>
        <v>180</v>
      </c>
    </row>
    <row r="8" spans="2:11" ht="14.25" customHeight="1" thickBot="1" x14ac:dyDescent="0.35">
      <c r="B8" s="4" t="s">
        <v>32</v>
      </c>
      <c r="C8" s="3">
        <v>179</v>
      </c>
      <c r="D8" s="3">
        <v>187</v>
      </c>
      <c r="E8" s="3">
        <v>206</v>
      </c>
      <c r="F8" s="3">
        <v>147</v>
      </c>
      <c r="G8" s="4"/>
      <c r="H8" s="22"/>
      <c r="I8" s="1">
        <f t="shared" si="0"/>
        <v>719</v>
      </c>
      <c r="J8" s="1">
        <f t="shared" si="1"/>
        <v>4</v>
      </c>
      <c r="K8" s="10">
        <f t="shared" si="2"/>
        <v>179.75</v>
      </c>
    </row>
    <row r="9" spans="2:11" ht="14.25" customHeight="1" thickBot="1" x14ac:dyDescent="0.35">
      <c r="B9" s="4" t="s">
        <v>33</v>
      </c>
      <c r="C9" s="3">
        <v>192</v>
      </c>
      <c r="D9" s="3">
        <v>257</v>
      </c>
      <c r="E9" s="3">
        <v>200</v>
      </c>
      <c r="F9" s="3">
        <v>189</v>
      </c>
      <c r="G9" s="4"/>
      <c r="H9" s="22"/>
      <c r="I9" s="1">
        <f t="shared" si="0"/>
        <v>838</v>
      </c>
      <c r="J9" s="1">
        <f t="shared" si="1"/>
        <v>4</v>
      </c>
      <c r="K9" s="10">
        <f t="shared" si="2"/>
        <v>209.5</v>
      </c>
    </row>
    <row r="10" spans="2:11" ht="14.25" customHeight="1" thickBot="1" x14ac:dyDescent="0.35">
      <c r="B10" s="4" t="s">
        <v>34</v>
      </c>
      <c r="C10" s="3">
        <v>222</v>
      </c>
      <c r="D10" s="3">
        <v>203</v>
      </c>
      <c r="E10" s="3">
        <v>173</v>
      </c>
      <c r="F10" s="3">
        <v>171</v>
      </c>
      <c r="G10" s="4"/>
      <c r="H10" s="22"/>
      <c r="I10" s="1">
        <f t="shared" si="0"/>
        <v>769</v>
      </c>
      <c r="J10" s="1">
        <f t="shared" si="1"/>
        <v>4</v>
      </c>
      <c r="K10" s="10">
        <f t="shared" si="2"/>
        <v>192.25</v>
      </c>
    </row>
    <row r="11" spans="2:11" ht="14.25" customHeight="1" thickBot="1" x14ac:dyDescent="0.35">
      <c r="B11" s="4" t="s">
        <v>35</v>
      </c>
      <c r="C11" s="3">
        <v>184</v>
      </c>
      <c r="D11" s="3">
        <v>179</v>
      </c>
      <c r="E11" s="3">
        <v>198</v>
      </c>
      <c r="F11" s="3">
        <v>226</v>
      </c>
      <c r="G11" s="3">
        <v>163</v>
      </c>
      <c r="H11" s="1"/>
      <c r="I11" s="1">
        <f t="shared" si="0"/>
        <v>950</v>
      </c>
      <c r="J11" s="1">
        <f t="shared" si="1"/>
        <v>5</v>
      </c>
      <c r="K11" s="10">
        <f t="shared" si="2"/>
        <v>190</v>
      </c>
    </row>
    <row r="12" spans="2:11" ht="14.25" customHeight="1" thickBot="1" x14ac:dyDescent="0.35">
      <c r="B12" s="4" t="s">
        <v>36</v>
      </c>
      <c r="C12" s="3">
        <v>168</v>
      </c>
      <c r="D12" s="4"/>
      <c r="E12" s="21">
        <v>203</v>
      </c>
      <c r="F12" s="3">
        <v>200</v>
      </c>
      <c r="G12" s="3">
        <v>121</v>
      </c>
      <c r="H12" s="1"/>
      <c r="I12" s="1">
        <f t="shared" si="0"/>
        <v>692</v>
      </c>
      <c r="J12" s="1">
        <f t="shared" si="1"/>
        <v>4</v>
      </c>
      <c r="K12" s="10">
        <f t="shared" si="2"/>
        <v>173</v>
      </c>
    </row>
    <row r="13" spans="2:11" ht="14.25" customHeight="1" thickBot="1" x14ac:dyDescent="0.35">
      <c r="B13" s="5" t="s">
        <v>37</v>
      </c>
      <c r="C13" s="3">
        <v>220</v>
      </c>
      <c r="D13" s="3">
        <v>148</v>
      </c>
      <c r="E13" s="3"/>
      <c r="F13" s="3"/>
      <c r="G13" s="3">
        <v>151</v>
      </c>
      <c r="H13" s="1"/>
      <c r="I13" s="1">
        <f t="shared" si="0"/>
        <v>519</v>
      </c>
      <c r="J13" s="1">
        <f t="shared" si="1"/>
        <v>3</v>
      </c>
      <c r="K13" s="10">
        <f t="shared" si="2"/>
        <v>173</v>
      </c>
    </row>
    <row r="14" spans="2:11" ht="14.25" customHeight="1" thickBot="1" x14ac:dyDescent="0.35">
      <c r="B14" s="19" t="s">
        <v>42</v>
      </c>
      <c r="C14" s="3"/>
      <c r="D14" s="3">
        <v>177</v>
      </c>
      <c r="E14" s="3">
        <v>159</v>
      </c>
      <c r="F14" s="3">
        <v>191</v>
      </c>
      <c r="G14" s="3">
        <v>172</v>
      </c>
      <c r="H14" s="1"/>
      <c r="I14" s="1">
        <f t="shared" si="0"/>
        <v>699</v>
      </c>
      <c r="J14" s="1">
        <f t="shared" si="1"/>
        <v>4</v>
      </c>
      <c r="K14" s="10">
        <f t="shared" si="2"/>
        <v>174.75</v>
      </c>
    </row>
    <row r="15" spans="2:11" ht="14.25" customHeight="1" thickBot="1" x14ac:dyDescent="0.35">
      <c r="B15" s="4" t="s">
        <v>38</v>
      </c>
      <c r="C15" s="3">
        <v>246</v>
      </c>
      <c r="D15" s="3">
        <v>192</v>
      </c>
      <c r="E15" s="4"/>
      <c r="F15" s="3"/>
      <c r="G15" s="3"/>
      <c r="H15" s="1"/>
      <c r="I15" s="1">
        <f t="shared" si="0"/>
        <v>438</v>
      </c>
      <c r="J15" s="1">
        <f t="shared" si="1"/>
        <v>2</v>
      </c>
      <c r="K15" s="10">
        <f t="shared" si="2"/>
        <v>219</v>
      </c>
    </row>
    <row r="16" spans="2:11" ht="14.25" customHeight="1" thickBot="1" x14ac:dyDescent="0.35">
      <c r="B16" s="4" t="s">
        <v>39</v>
      </c>
      <c r="C16" s="3">
        <v>185</v>
      </c>
      <c r="D16" s="3">
        <v>178</v>
      </c>
      <c r="E16" s="4"/>
      <c r="F16" s="4"/>
      <c r="G16" s="4"/>
      <c r="H16" s="22"/>
      <c r="I16" s="1">
        <f t="shared" si="0"/>
        <v>363</v>
      </c>
      <c r="J16" s="1">
        <f t="shared" si="1"/>
        <v>2</v>
      </c>
      <c r="K16" s="10">
        <f t="shared" si="2"/>
        <v>181.5</v>
      </c>
    </row>
    <row r="17" spans="2:11" ht="14.25" customHeight="1" thickBot="1" x14ac:dyDescent="0.35">
      <c r="B17" s="4" t="s">
        <v>40</v>
      </c>
      <c r="C17" s="3">
        <v>135</v>
      </c>
      <c r="D17" s="3"/>
      <c r="E17" s="3"/>
      <c r="F17" s="3"/>
      <c r="G17" s="4"/>
      <c r="H17" s="22"/>
      <c r="I17" s="1">
        <f t="shared" si="0"/>
        <v>135</v>
      </c>
      <c r="J17" s="1">
        <f t="shared" si="1"/>
        <v>1</v>
      </c>
      <c r="K17" s="10">
        <f t="shared" si="2"/>
        <v>135</v>
      </c>
    </row>
    <row r="18" spans="2:11" ht="14.25" customHeight="1" thickBot="1" x14ac:dyDescent="0.35">
      <c r="B18" s="4" t="s">
        <v>41</v>
      </c>
      <c r="C18" s="3">
        <v>176</v>
      </c>
      <c r="D18" s="3">
        <v>153</v>
      </c>
      <c r="E18" s="4"/>
      <c r="F18" s="4"/>
      <c r="G18" s="4"/>
      <c r="H18" s="22"/>
      <c r="I18" s="1">
        <f t="shared" si="0"/>
        <v>329</v>
      </c>
      <c r="J18" s="1">
        <f t="shared" si="1"/>
        <v>2</v>
      </c>
      <c r="K18" s="10">
        <f t="shared" si="2"/>
        <v>164.5</v>
      </c>
    </row>
    <row r="19" spans="2:11" ht="14.25" customHeight="1" thickBot="1" x14ac:dyDescent="0.35">
      <c r="B19" s="4" t="s">
        <v>43</v>
      </c>
      <c r="C19" s="3"/>
      <c r="D19" s="3">
        <v>160</v>
      </c>
      <c r="E19" s="4"/>
      <c r="F19" s="3"/>
      <c r="G19" s="3"/>
      <c r="H19" s="1"/>
      <c r="I19" s="1">
        <f t="shared" si="0"/>
        <v>160</v>
      </c>
      <c r="J19" s="1">
        <f t="shared" si="1"/>
        <v>1</v>
      </c>
      <c r="K19" s="10">
        <f t="shared" si="2"/>
        <v>160</v>
      </c>
    </row>
    <row r="20" spans="2:11" ht="14.25" customHeight="1" thickBot="1" x14ac:dyDescent="0.35">
      <c r="B20" s="4" t="s">
        <v>46</v>
      </c>
      <c r="C20" s="3"/>
      <c r="D20" s="3"/>
      <c r="E20" s="3">
        <v>178</v>
      </c>
      <c r="F20" s="3">
        <v>153</v>
      </c>
      <c r="G20" s="4"/>
      <c r="H20" s="22"/>
      <c r="I20" s="1">
        <f t="shared" si="0"/>
        <v>331</v>
      </c>
      <c r="J20" s="1">
        <f t="shared" si="1"/>
        <v>2</v>
      </c>
      <c r="K20" s="10">
        <f t="shared" ref="K20:K33" si="3">I20/J20</f>
        <v>165.5</v>
      </c>
    </row>
    <row r="21" spans="2:11" ht="14.25" customHeight="1" thickBot="1" x14ac:dyDescent="0.35">
      <c r="B21" s="4" t="s">
        <v>47</v>
      </c>
      <c r="C21" s="3"/>
      <c r="D21" s="3"/>
      <c r="E21" s="3">
        <v>169</v>
      </c>
      <c r="F21" s="4"/>
      <c r="G21" s="4"/>
      <c r="H21" s="22"/>
      <c r="I21" s="1">
        <f t="shared" si="0"/>
        <v>169</v>
      </c>
      <c r="J21" s="1">
        <f t="shared" si="1"/>
        <v>1</v>
      </c>
      <c r="K21" s="10">
        <f t="shared" si="3"/>
        <v>169</v>
      </c>
    </row>
    <row r="22" spans="2:11" ht="14.25" customHeight="1" thickBot="1" x14ac:dyDescent="0.35">
      <c r="B22" s="4" t="s">
        <v>48</v>
      </c>
      <c r="C22" s="3"/>
      <c r="D22" s="3"/>
      <c r="E22" s="3">
        <v>174</v>
      </c>
      <c r="F22" s="3">
        <v>187</v>
      </c>
      <c r="G22" s="4"/>
      <c r="H22" s="22"/>
      <c r="I22" s="1">
        <f t="shared" si="0"/>
        <v>361</v>
      </c>
      <c r="J22" s="1">
        <f t="shared" si="1"/>
        <v>2</v>
      </c>
      <c r="K22" s="10">
        <f t="shared" si="3"/>
        <v>180.5</v>
      </c>
    </row>
    <row r="23" spans="2:11" ht="14.25" customHeight="1" thickBot="1" x14ac:dyDescent="0.35">
      <c r="B23" s="18" t="s">
        <v>49</v>
      </c>
      <c r="C23" s="4"/>
      <c r="D23" s="4"/>
      <c r="E23" s="3">
        <v>182</v>
      </c>
      <c r="F23" s="3">
        <v>190</v>
      </c>
      <c r="G23" s="3"/>
      <c r="H23" s="1"/>
      <c r="I23" s="1">
        <f t="shared" si="0"/>
        <v>372</v>
      </c>
      <c r="J23" s="1">
        <f t="shared" si="1"/>
        <v>2</v>
      </c>
      <c r="K23" s="10">
        <f t="shared" si="3"/>
        <v>186</v>
      </c>
    </row>
    <row r="24" spans="2:11" ht="14.25" customHeight="1" thickBot="1" x14ac:dyDescent="0.35">
      <c r="B24" s="4" t="s">
        <v>54</v>
      </c>
      <c r="C24" s="13"/>
      <c r="D24" s="4"/>
      <c r="E24" s="4"/>
      <c r="F24" s="3">
        <v>166</v>
      </c>
      <c r="G24" s="3"/>
      <c r="H24" s="1"/>
      <c r="I24" s="1">
        <f t="shared" si="0"/>
        <v>166</v>
      </c>
      <c r="J24" s="1">
        <f t="shared" si="1"/>
        <v>1</v>
      </c>
      <c r="K24" s="10">
        <f t="shared" si="3"/>
        <v>166</v>
      </c>
    </row>
    <row r="25" spans="2:11" ht="14.25" customHeight="1" thickBot="1" x14ac:dyDescent="0.35">
      <c r="B25" s="23" t="s">
        <v>50</v>
      </c>
      <c r="C25" s="4"/>
      <c r="D25" s="4"/>
      <c r="E25" s="3">
        <v>213</v>
      </c>
      <c r="F25" s="3">
        <v>164</v>
      </c>
      <c r="G25" s="3"/>
      <c r="H25" s="1"/>
      <c r="I25" s="1">
        <f t="shared" si="0"/>
        <v>377</v>
      </c>
      <c r="J25" s="1">
        <f t="shared" si="1"/>
        <v>2</v>
      </c>
      <c r="K25" s="10">
        <f t="shared" si="3"/>
        <v>188.5</v>
      </c>
    </row>
    <row r="26" spans="2:11" ht="14.25" customHeight="1" thickBot="1" x14ac:dyDescent="0.35">
      <c r="B26" s="4" t="s">
        <v>51</v>
      </c>
      <c r="C26" s="4"/>
      <c r="D26" s="4"/>
      <c r="E26" s="3">
        <v>220</v>
      </c>
      <c r="F26" s="3">
        <v>176</v>
      </c>
      <c r="G26" s="3"/>
      <c r="H26" s="1"/>
      <c r="I26" s="1">
        <f t="shared" si="0"/>
        <v>396</v>
      </c>
      <c r="J26" s="1">
        <f t="shared" si="1"/>
        <v>2</v>
      </c>
      <c r="K26" s="10">
        <f t="shared" si="3"/>
        <v>198</v>
      </c>
    </row>
    <row r="27" spans="2:11" ht="14.25" customHeight="1" thickBot="1" x14ac:dyDescent="0.35">
      <c r="B27" s="4" t="s">
        <v>52</v>
      </c>
      <c r="C27" s="4"/>
      <c r="D27" s="4"/>
      <c r="E27" s="3">
        <v>159</v>
      </c>
      <c r="F27" s="4"/>
      <c r="G27" s="4"/>
      <c r="H27" s="22"/>
      <c r="I27" s="1">
        <f t="shared" si="0"/>
        <v>159</v>
      </c>
      <c r="J27" s="1">
        <f t="shared" si="1"/>
        <v>1</v>
      </c>
      <c r="K27" s="10">
        <f t="shared" si="3"/>
        <v>159</v>
      </c>
    </row>
    <row r="28" spans="2:11" ht="14.25" customHeight="1" thickBot="1" x14ac:dyDescent="0.35">
      <c r="B28" s="4" t="s">
        <v>53</v>
      </c>
      <c r="C28" s="4"/>
      <c r="D28" s="4"/>
      <c r="E28" s="3">
        <v>159</v>
      </c>
      <c r="F28" s="3">
        <v>202</v>
      </c>
      <c r="G28" s="4"/>
      <c r="H28" s="22"/>
      <c r="I28" s="1">
        <f t="shared" si="0"/>
        <v>361</v>
      </c>
      <c r="J28" s="1">
        <f t="shared" si="1"/>
        <v>2</v>
      </c>
      <c r="K28" s="10">
        <f t="shared" si="3"/>
        <v>180.5</v>
      </c>
    </row>
    <row r="29" spans="2:11" ht="14.25" customHeight="1" thickBot="1" x14ac:dyDescent="0.35">
      <c r="B29" s="4" t="s">
        <v>55</v>
      </c>
      <c r="C29" s="4"/>
      <c r="D29" s="4"/>
      <c r="E29" s="4"/>
      <c r="F29" s="21">
        <v>161</v>
      </c>
      <c r="G29" s="4"/>
      <c r="H29" s="22"/>
      <c r="I29" s="1">
        <f>SUM(C29:G29)</f>
        <v>161</v>
      </c>
      <c r="J29" s="1">
        <f t="shared" si="1"/>
        <v>1</v>
      </c>
      <c r="K29" s="10">
        <f t="shared" si="3"/>
        <v>161</v>
      </c>
    </row>
    <row r="30" spans="2:11" ht="14.25" customHeight="1" thickBot="1" x14ac:dyDescent="0.35">
      <c r="B30" s="4" t="s">
        <v>57</v>
      </c>
      <c r="C30" s="4"/>
      <c r="D30" s="4"/>
      <c r="E30" s="4"/>
      <c r="F30" s="4"/>
      <c r="G30" s="3">
        <v>195</v>
      </c>
      <c r="H30" s="3">
        <v>173</v>
      </c>
      <c r="I30" s="1">
        <f>SUM(C30:H30)</f>
        <v>368</v>
      </c>
      <c r="J30" s="1">
        <f>COUNTA(C30:H30)</f>
        <v>2</v>
      </c>
      <c r="K30" s="10">
        <f t="shared" si="3"/>
        <v>184</v>
      </c>
    </row>
    <row r="31" spans="2:11" ht="14.25" customHeight="1" thickBot="1" x14ac:dyDescent="0.35">
      <c r="B31" s="4" t="s">
        <v>58</v>
      </c>
      <c r="C31" s="4"/>
      <c r="D31" s="4"/>
      <c r="E31" s="4"/>
      <c r="F31" s="4"/>
      <c r="G31" s="3">
        <v>172</v>
      </c>
      <c r="H31" s="3"/>
      <c r="I31" s="1">
        <f>SUM(C31:H31)</f>
        <v>172</v>
      </c>
      <c r="J31" s="1">
        <f t="shared" ref="J31:J34" si="4">COUNTA(C31:H31)</f>
        <v>1</v>
      </c>
      <c r="K31" s="10">
        <f t="shared" si="3"/>
        <v>172</v>
      </c>
    </row>
    <row r="32" spans="2:11" ht="14.25" customHeight="1" thickBot="1" x14ac:dyDescent="0.35">
      <c r="B32" s="4" t="s">
        <v>59</v>
      </c>
      <c r="C32" s="4"/>
      <c r="D32" s="4"/>
      <c r="E32" s="4"/>
      <c r="F32" s="4"/>
      <c r="G32" s="3">
        <v>225</v>
      </c>
      <c r="H32" s="3">
        <v>235</v>
      </c>
      <c r="I32" s="1">
        <f t="shared" ref="I32:I34" si="5">SUM(C32:H32)</f>
        <v>460</v>
      </c>
      <c r="J32" s="1">
        <f t="shared" si="4"/>
        <v>2</v>
      </c>
      <c r="K32" s="10">
        <f>I32/J32</f>
        <v>230</v>
      </c>
    </row>
    <row r="33" spans="2:11" ht="14.25" customHeight="1" thickBot="1" x14ac:dyDescent="0.35">
      <c r="B33" s="4" t="s">
        <v>60</v>
      </c>
      <c r="C33" s="7"/>
      <c r="D33" s="7"/>
      <c r="E33" s="7"/>
      <c r="F33" s="7"/>
      <c r="G33" s="7">
        <v>176</v>
      </c>
      <c r="H33" s="3">
        <v>204</v>
      </c>
      <c r="I33" s="1">
        <f t="shared" si="5"/>
        <v>380</v>
      </c>
      <c r="J33" s="1">
        <f t="shared" si="4"/>
        <v>2</v>
      </c>
      <c r="K33" s="10">
        <f t="shared" si="3"/>
        <v>190</v>
      </c>
    </row>
    <row r="34" spans="2:11" ht="14.25" customHeight="1" x14ac:dyDescent="0.3">
      <c r="B34" s="22" t="s">
        <v>61</v>
      </c>
      <c r="C34" s="40"/>
      <c r="D34" s="40"/>
      <c r="E34" s="40"/>
      <c r="F34" s="40"/>
      <c r="G34" s="40"/>
      <c r="H34" s="16">
        <v>161</v>
      </c>
      <c r="I34" s="1">
        <f t="shared" si="5"/>
        <v>161</v>
      </c>
      <c r="J34" s="1">
        <f t="shared" si="4"/>
        <v>1</v>
      </c>
      <c r="K34" s="10">
        <f t="shared" ref="K34" si="6">I34/J34</f>
        <v>161</v>
      </c>
    </row>
    <row r="35" spans="2:11" ht="14.25" customHeight="1" x14ac:dyDescent="0.3"/>
    <row r="36" spans="2:11" ht="14.25" customHeight="1" x14ac:dyDescent="0.3"/>
    <row r="37" spans="2:11" ht="14.25" customHeight="1" x14ac:dyDescent="0.3"/>
    <row r="38" spans="2:11" ht="14.25" customHeight="1" x14ac:dyDescent="0.3"/>
    <row r="39" spans="2:11" ht="14.25" customHeight="1" x14ac:dyDescent="0.3"/>
    <row r="40" spans="2:11" ht="14.25" customHeight="1" x14ac:dyDescent="0.3"/>
    <row r="41" spans="2:11" ht="14.25" customHeight="1" x14ac:dyDescent="0.3"/>
    <row r="42" spans="2:11" ht="14.25" customHeight="1" x14ac:dyDescent="0.3"/>
    <row r="43" spans="2:11" ht="14.25" customHeight="1" x14ac:dyDescent="0.3"/>
    <row r="44" spans="2:11" ht="14.25" customHeight="1" x14ac:dyDescent="0.3"/>
    <row r="45" spans="2:11" ht="14.25" customHeight="1" x14ac:dyDescent="0.3"/>
    <row r="46" spans="2:11" ht="14.25" customHeight="1" x14ac:dyDescent="0.3"/>
    <row r="47" spans="2:11" ht="14.25" customHeight="1" x14ac:dyDescent="0.3"/>
    <row r="48" spans="2:11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</sheetData>
  <sortState xmlns:xlrd2="http://schemas.microsoft.com/office/spreadsheetml/2017/richdata2" ref="B2:K19">
    <sortCondition ref="B2:B19"/>
  </sortState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998"/>
  <sheetViews>
    <sheetView workbookViewId="0">
      <selection activeCell="H20" sqref="H20"/>
    </sheetView>
  </sheetViews>
  <sheetFormatPr defaultColWidth="14.44140625" defaultRowHeight="15" customHeight="1" x14ac:dyDescent="0.3"/>
  <cols>
    <col min="1" max="2" width="8.6640625" customWidth="1"/>
    <col min="3" max="3" width="10.6640625" bestFit="1" customWidth="1"/>
    <col min="4" max="24" width="8.6640625" customWidth="1"/>
  </cols>
  <sheetData>
    <row r="1" spans="2:10" ht="14.25" customHeight="1" thickBot="1" x14ac:dyDescent="0.35">
      <c r="F1" s="11"/>
      <c r="G1" s="11"/>
      <c r="H1" s="11"/>
    </row>
    <row r="2" spans="2:10" ht="14.25" customHeight="1" thickBot="1" x14ac:dyDescent="0.35">
      <c r="B2" s="4" t="s">
        <v>22</v>
      </c>
      <c r="C2" s="4" t="s">
        <v>23</v>
      </c>
      <c r="D2" s="1">
        <v>28</v>
      </c>
      <c r="E2" s="15">
        <v>5954</v>
      </c>
      <c r="F2" s="20">
        <v>246</v>
      </c>
      <c r="G2" s="3">
        <v>192</v>
      </c>
      <c r="H2" s="3">
        <f>COUNTA(F2:G2)+D2</f>
        <v>30</v>
      </c>
      <c r="I2" s="1">
        <f>SUM(E2:G2)</f>
        <v>6392</v>
      </c>
      <c r="J2" s="12">
        <f t="shared" ref="J2:J3" si="0">I2/H2</f>
        <v>213.06666666666666</v>
      </c>
    </row>
    <row r="3" spans="2:10" ht="14.25" customHeight="1" thickBot="1" x14ac:dyDescent="0.35">
      <c r="B3" s="4" t="s">
        <v>24</v>
      </c>
      <c r="C3" s="4" t="s">
        <v>25</v>
      </c>
      <c r="D3" s="1">
        <v>28</v>
      </c>
      <c r="E3" s="17">
        <v>5960</v>
      </c>
      <c r="F3" s="20">
        <v>225</v>
      </c>
      <c r="G3" s="21">
        <v>235</v>
      </c>
      <c r="H3" s="3">
        <f>COUNTA(F3:G3)+D3</f>
        <v>30</v>
      </c>
      <c r="I3" s="1">
        <f>SUM(E3:G3)</f>
        <v>6420</v>
      </c>
      <c r="J3" s="12">
        <f t="shared" si="0"/>
        <v>214</v>
      </c>
    </row>
    <row r="4" spans="2:10" ht="14.25" customHeight="1" x14ac:dyDescent="0.3">
      <c r="I4">
        <f>I2-I3</f>
        <v>-28</v>
      </c>
    </row>
    <row r="5" spans="2:10" ht="14.25" customHeight="1" x14ac:dyDescent="0.3"/>
    <row r="6" spans="2:10" ht="14.25" customHeight="1" x14ac:dyDescent="0.3"/>
    <row r="7" spans="2:10" ht="14.25" customHeight="1" x14ac:dyDescent="0.3"/>
    <row r="8" spans="2:10" ht="14.25" customHeight="1" x14ac:dyDescent="0.3"/>
    <row r="9" spans="2:10" ht="14.25" customHeight="1" x14ac:dyDescent="0.3"/>
    <row r="10" spans="2:10" ht="14.25" customHeight="1" x14ac:dyDescent="0.3"/>
    <row r="11" spans="2:10" ht="14.25" customHeight="1" x14ac:dyDescent="0.3"/>
    <row r="12" spans="2:10" ht="14.25" customHeight="1" x14ac:dyDescent="0.3"/>
    <row r="13" spans="2:10" ht="14.25" customHeight="1" x14ac:dyDescent="0.3"/>
    <row r="14" spans="2:10" ht="14.25" customHeight="1" x14ac:dyDescent="0.3"/>
    <row r="15" spans="2:10" ht="14.25" customHeight="1" x14ac:dyDescent="0.3"/>
    <row r="16" spans="2:10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00"/>
  <sheetViews>
    <sheetView workbookViewId="0">
      <selection activeCell="F24" sqref="F24"/>
    </sheetView>
  </sheetViews>
  <sheetFormatPr defaultColWidth="14.44140625" defaultRowHeight="15" customHeight="1" x14ac:dyDescent="0.3"/>
  <cols>
    <col min="1" max="1" width="7.33203125" customWidth="1"/>
    <col min="2" max="2" width="34.33203125" customWidth="1"/>
    <col min="3" max="3" width="4.6640625" customWidth="1"/>
    <col min="4" max="7" width="7" customWidth="1"/>
    <col min="8" max="8" width="4.6640625" customWidth="1"/>
    <col min="9" max="9" width="34.33203125" customWidth="1"/>
    <col min="10" max="10" width="7.33203125" customWidth="1"/>
    <col min="11" max="26" width="8.6640625" customWidth="1"/>
  </cols>
  <sheetData>
    <row r="1" spans="1:10" ht="14.25" customHeight="1" x14ac:dyDescent="0.3">
      <c r="A1" s="29" t="s">
        <v>0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14.25" customHeight="1" x14ac:dyDescent="0.3">
      <c r="A2" s="30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4.25" customHeight="1" x14ac:dyDescent="0.3">
      <c r="A3" s="31" t="s">
        <v>2</v>
      </c>
      <c r="B3" s="32"/>
      <c r="C3" s="32"/>
      <c r="D3" s="32"/>
      <c r="E3" s="2" t="s">
        <v>3</v>
      </c>
      <c r="F3" s="2" t="s">
        <v>3</v>
      </c>
      <c r="G3" s="31" t="s">
        <v>4</v>
      </c>
      <c r="H3" s="32"/>
      <c r="I3" s="32"/>
      <c r="J3" s="32"/>
    </row>
    <row r="4" spans="1:10" ht="14.25" customHeight="1" x14ac:dyDescent="0.3">
      <c r="A4" s="33"/>
      <c r="B4" s="26"/>
      <c r="C4" s="26"/>
      <c r="D4" s="27"/>
      <c r="E4" s="3"/>
      <c r="F4" s="3"/>
      <c r="G4" s="33"/>
      <c r="H4" s="26"/>
      <c r="I4" s="26"/>
      <c r="J4" s="27"/>
    </row>
    <row r="5" spans="1:10" ht="14.25" customHeight="1" x14ac:dyDescent="0.3">
      <c r="A5" s="4" t="s">
        <v>5</v>
      </c>
      <c r="B5" s="4" t="s">
        <v>6</v>
      </c>
      <c r="C5" s="3" t="s">
        <v>7</v>
      </c>
      <c r="D5" s="3" t="s">
        <v>8</v>
      </c>
      <c r="E5" s="3" t="s">
        <v>9</v>
      </c>
      <c r="F5" s="3" t="s">
        <v>9</v>
      </c>
      <c r="G5" s="3" t="s">
        <v>8</v>
      </c>
      <c r="H5" s="3" t="s">
        <v>7</v>
      </c>
      <c r="I5" s="4" t="s">
        <v>6</v>
      </c>
      <c r="J5" s="4" t="s">
        <v>10</v>
      </c>
    </row>
    <row r="6" spans="1:10" ht="14.25" customHeight="1" x14ac:dyDescent="0.3">
      <c r="A6" s="4"/>
      <c r="B6" s="4"/>
      <c r="C6" s="3"/>
      <c r="D6" s="3"/>
      <c r="E6" s="3"/>
      <c r="F6" s="3"/>
      <c r="G6" s="3"/>
      <c r="H6" s="3"/>
      <c r="I6" s="4"/>
      <c r="J6" s="4"/>
    </row>
    <row r="7" spans="1:10" ht="14.25" customHeight="1" x14ac:dyDescent="0.3">
      <c r="A7" s="4"/>
      <c r="B7" s="4"/>
      <c r="C7" s="3"/>
      <c r="D7" s="3"/>
      <c r="E7" s="3"/>
      <c r="F7" s="3"/>
      <c r="G7" s="3"/>
      <c r="H7" s="3"/>
      <c r="I7" s="4"/>
      <c r="J7" s="4"/>
    </row>
    <row r="8" spans="1:10" ht="14.25" customHeight="1" x14ac:dyDescent="0.3">
      <c r="A8" s="4"/>
      <c r="B8" s="4"/>
      <c r="C8" s="3"/>
      <c r="D8" s="3"/>
      <c r="E8" s="3"/>
      <c r="F8" s="3"/>
      <c r="G8" s="3"/>
      <c r="H8" s="3"/>
      <c r="I8" s="4"/>
      <c r="J8" s="4"/>
    </row>
    <row r="9" spans="1:10" ht="14.25" customHeight="1" x14ac:dyDescent="0.3">
      <c r="A9" s="4"/>
      <c r="B9" s="5"/>
      <c r="C9" s="3"/>
      <c r="D9" s="3"/>
      <c r="E9" s="3"/>
      <c r="F9" s="3"/>
      <c r="G9" s="3"/>
      <c r="H9" s="3"/>
      <c r="I9" s="4"/>
      <c r="J9" s="4"/>
    </row>
    <row r="10" spans="1:10" ht="14.25" customHeight="1" x14ac:dyDescent="0.3">
      <c r="B10" s="1"/>
      <c r="C10" s="3"/>
      <c r="D10" s="3"/>
      <c r="E10" s="6"/>
      <c r="F10" s="6"/>
      <c r="G10" s="7"/>
      <c r="H10" s="3"/>
      <c r="I10" s="3" t="s">
        <v>11</v>
      </c>
    </row>
    <row r="11" spans="1:10" ht="14.25" customHeight="1" x14ac:dyDescent="0.3">
      <c r="B11" s="25" t="s">
        <v>12</v>
      </c>
      <c r="C11" s="26"/>
      <c r="D11" s="27"/>
      <c r="E11" s="8"/>
      <c r="F11" s="8"/>
      <c r="G11" s="28" t="s">
        <v>12</v>
      </c>
      <c r="H11" s="26"/>
      <c r="I11" s="27"/>
    </row>
    <row r="12" spans="1:10" ht="14.25" customHeight="1" x14ac:dyDescent="0.3">
      <c r="A12" s="34" t="s">
        <v>13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4.25" customHeight="1" x14ac:dyDescent="0.3">
      <c r="A13" s="33"/>
      <c r="B13" s="26"/>
      <c r="C13" s="26"/>
      <c r="D13" s="27"/>
      <c r="E13" s="3"/>
      <c r="F13" s="3"/>
      <c r="G13" s="33"/>
      <c r="H13" s="26"/>
      <c r="I13" s="26"/>
      <c r="J13" s="27"/>
    </row>
    <row r="14" spans="1:10" ht="14.25" customHeight="1" x14ac:dyDescent="0.3">
      <c r="A14" s="4" t="s">
        <v>5</v>
      </c>
      <c r="B14" s="4" t="s">
        <v>6</v>
      </c>
      <c r="C14" s="3" t="s">
        <v>7</v>
      </c>
      <c r="D14" s="3" t="s">
        <v>8</v>
      </c>
      <c r="E14" s="3" t="s">
        <v>9</v>
      </c>
      <c r="F14" s="3" t="s">
        <v>9</v>
      </c>
      <c r="G14" s="3" t="s">
        <v>8</v>
      </c>
      <c r="H14" s="3" t="s">
        <v>7</v>
      </c>
      <c r="I14" s="4" t="s">
        <v>6</v>
      </c>
      <c r="J14" s="4" t="s">
        <v>10</v>
      </c>
    </row>
    <row r="15" spans="1:10" ht="14.25" customHeight="1" x14ac:dyDescent="0.3">
      <c r="A15" s="4"/>
      <c r="B15" s="4"/>
      <c r="C15" s="3"/>
      <c r="D15" s="3"/>
      <c r="E15" s="3"/>
      <c r="F15" s="3"/>
      <c r="G15" s="3"/>
      <c r="H15" s="3"/>
      <c r="I15" s="4"/>
      <c r="J15" s="4"/>
    </row>
    <row r="16" spans="1:10" ht="14.25" customHeight="1" x14ac:dyDescent="0.3">
      <c r="A16" s="4"/>
      <c r="B16" s="4"/>
      <c r="C16" s="3"/>
      <c r="D16" s="3"/>
      <c r="E16" s="3"/>
      <c r="F16" s="3"/>
      <c r="G16" s="3"/>
      <c r="H16" s="3"/>
      <c r="I16" s="4"/>
      <c r="J16" s="4"/>
    </row>
    <row r="17" spans="1:10" ht="14.25" customHeight="1" x14ac:dyDescent="0.3">
      <c r="A17" s="4"/>
      <c r="B17" s="4"/>
      <c r="C17" s="3"/>
      <c r="D17" s="3"/>
      <c r="E17" s="3"/>
      <c r="F17" s="3"/>
      <c r="G17" s="3"/>
      <c r="H17" s="3"/>
      <c r="I17" s="4"/>
      <c r="J17" s="4"/>
    </row>
    <row r="18" spans="1:10" ht="14.25" customHeight="1" x14ac:dyDescent="0.3">
      <c r="A18" s="4"/>
      <c r="B18" s="4"/>
      <c r="C18" s="3"/>
      <c r="D18" s="3"/>
      <c r="E18" s="3"/>
      <c r="F18" s="3"/>
      <c r="G18" s="3"/>
      <c r="H18" s="3"/>
      <c r="I18" s="5"/>
      <c r="J18" s="4"/>
    </row>
    <row r="19" spans="1:10" ht="14.25" customHeight="1" x14ac:dyDescent="0.3">
      <c r="B19" s="1" t="s">
        <v>11</v>
      </c>
      <c r="C19" s="3"/>
      <c r="D19" s="3"/>
      <c r="E19" s="6"/>
      <c r="F19" s="6"/>
      <c r="G19" s="3"/>
      <c r="H19" s="3"/>
      <c r="I19" s="3" t="s">
        <v>11</v>
      </c>
    </row>
    <row r="20" spans="1:10" ht="14.25" customHeight="1" x14ac:dyDescent="0.3">
      <c r="B20" s="25" t="s">
        <v>12</v>
      </c>
      <c r="C20" s="26"/>
      <c r="D20" s="27"/>
      <c r="E20" s="8"/>
      <c r="F20" s="8"/>
      <c r="G20" s="28" t="s">
        <v>12</v>
      </c>
      <c r="H20" s="26"/>
      <c r="I20" s="27"/>
    </row>
    <row r="21" spans="1:10" ht="14.25" customHeight="1" x14ac:dyDescent="0.3">
      <c r="A21" s="34" t="s">
        <v>14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4.25" customHeight="1" x14ac:dyDescent="0.3">
      <c r="A22" s="29"/>
      <c r="B22" s="26"/>
      <c r="C22" s="26"/>
      <c r="D22" s="27"/>
      <c r="E22" s="4"/>
      <c r="F22" s="4"/>
      <c r="G22" s="29"/>
      <c r="H22" s="26"/>
      <c r="I22" s="26"/>
      <c r="J22" s="27"/>
    </row>
    <row r="23" spans="1:10" ht="14.25" customHeight="1" x14ac:dyDescent="0.3">
      <c r="A23" s="4" t="s">
        <v>5</v>
      </c>
      <c r="B23" s="4" t="s">
        <v>6</v>
      </c>
      <c r="C23" s="3" t="s">
        <v>7</v>
      </c>
      <c r="D23" s="3" t="s">
        <v>8</v>
      </c>
      <c r="E23" s="3" t="s">
        <v>9</v>
      </c>
      <c r="F23" s="3" t="s">
        <v>9</v>
      </c>
      <c r="G23" s="3" t="s">
        <v>8</v>
      </c>
      <c r="H23" s="3" t="s">
        <v>7</v>
      </c>
      <c r="I23" s="4" t="s">
        <v>6</v>
      </c>
      <c r="J23" s="4" t="s">
        <v>10</v>
      </c>
    </row>
    <row r="24" spans="1:10" ht="14.25" customHeight="1" x14ac:dyDescent="0.3">
      <c r="A24" s="4"/>
      <c r="B24" s="4"/>
      <c r="C24" s="3"/>
      <c r="D24" s="3"/>
      <c r="E24" s="3"/>
      <c r="F24" s="3"/>
      <c r="G24" s="3"/>
      <c r="H24" s="3"/>
      <c r="I24" s="4"/>
      <c r="J24" s="4"/>
    </row>
    <row r="25" spans="1:10" ht="14.25" customHeight="1" x14ac:dyDescent="0.3">
      <c r="A25" s="4"/>
      <c r="B25" s="4"/>
      <c r="C25" s="3"/>
      <c r="D25" s="3"/>
      <c r="E25" s="3"/>
      <c r="F25" s="3"/>
      <c r="G25" s="3"/>
      <c r="H25" s="3"/>
      <c r="I25" s="4"/>
      <c r="J25" s="4"/>
    </row>
    <row r="26" spans="1:10" ht="14.25" customHeight="1" x14ac:dyDescent="0.3">
      <c r="A26" s="4"/>
      <c r="B26" s="4"/>
      <c r="C26" s="3"/>
      <c r="D26" s="3"/>
      <c r="E26" s="3"/>
      <c r="F26" s="3"/>
      <c r="G26" s="3"/>
      <c r="H26" s="3"/>
      <c r="I26" s="4"/>
      <c r="J26" s="4"/>
    </row>
    <row r="27" spans="1:10" ht="14.25" customHeight="1" x14ac:dyDescent="0.3">
      <c r="A27" s="4"/>
      <c r="B27" s="4"/>
      <c r="C27" s="3"/>
      <c r="D27" s="3"/>
      <c r="E27" s="3"/>
      <c r="F27" s="3"/>
      <c r="G27" s="3"/>
      <c r="H27" s="3"/>
      <c r="I27" s="4"/>
      <c r="J27" s="4"/>
    </row>
    <row r="28" spans="1:10" ht="14.25" customHeight="1" x14ac:dyDescent="0.3">
      <c r="B28" s="1" t="s">
        <v>11</v>
      </c>
      <c r="C28" s="3">
        <f t="shared" ref="C28:D28" si="0">SUM(C24:C27)</f>
        <v>0</v>
      </c>
      <c r="D28" s="3">
        <f t="shared" si="0"/>
        <v>0</v>
      </c>
      <c r="E28" s="7">
        <f>SUM(C28:D28)</f>
        <v>0</v>
      </c>
      <c r="F28" s="7">
        <f>SUM(G28:H28)</f>
        <v>0</v>
      </c>
      <c r="G28" s="3">
        <f t="shared" ref="G28:H28" si="1">SUM(G24:G27)</f>
        <v>0</v>
      </c>
      <c r="H28" s="3">
        <f t="shared" si="1"/>
        <v>0</v>
      </c>
      <c r="I28" s="3" t="s">
        <v>11</v>
      </c>
    </row>
    <row r="29" spans="1:10" ht="14.25" customHeight="1" x14ac:dyDescent="0.3">
      <c r="B29" s="25" t="s">
        <v>12</v>
      </c>
      <c r="C29" s="26"/>
      <c r="D29" s="27"/>
      <c r="E29" s="9"/>
      <c r="F29" s="9"/>
      <c r="G29" s="28" t="s">
        <v>12</v>
      </c>
      <c r="H29" s="26"/>
      <c r="I29" s="27"/>
    </row>
    <row r="30" spans="1:10" ht="14.25" customHeight="1" x14ac:dyDescent="0.3">
      <c r="A30" s="38" t="s">
        <v>15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4.25" customHeight="1" x14ac:dyDescent="0.3">
      <c r="A31" s="36" t="s">
        <v>2</v>
      </c>
      <c r="B31" s="32"/>
      <c r="C31" s="32"/>
      <c r="D31" s="37"/>
      <c r="E31" s="7" t="s">
        <v>16</v>
      </c>
      <c r="F31" s="7" t="s">
        <v>16</v>
      </c>
      <c r="G31" s="36" t="s">
        <v>4</v>
      </c>
      <c r="H31" s="32"/>
      <c r="I31" s="32"/>
      <c r="J31" s="37"/>
    </row>
    <row r="32" spans="1:10" ht="14.25" customHeight="1" x14ac:dyDescent="0.3">
      <c r="A32" s="33"/>
      <c r="B32" s="26"/>
      <c r="C32" s="26"/>
      <c r="D32" s="27"/>
      <c r="E32" s="8"/>
      <c r="F32" s="8"/>
      <c r="G32" s="33"/>
      <c r="H32" s="26"/>
      <c r="I32" s="26"/>
      <c r="J32" s="27"/>
    </row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3">
    <mergeCell ref="A1:J1"/>
    <mergeCell ref="A2:J2"/>
    <mergeCell ref="A3:D3"/>
    <mergeCell ref="G3:J3"/>
    <mergeCell ref="A4:D4"/>
    <mergeCell ref="G4:J4"/>
    <mergeCell ref="B11:D11"/>
    <mergeCell ref="G11:I11"/>
    <mergeCell ref="A12:J12"/>
    <mergeCell ref="A13:D13"/>
    <mergeCell ref="G13:J13"/>
    <mergeCell ref="B20:D20"/>
    <mergeCell ref="G20:I20"/>
    <mergeCell ref="A21:J21"/>
    <mergeCell ref="G31:J31"/>
    <mergeCell ref="G32:J32"/>
    <mergeCell ref="A22:D22"/>
    <mergeCell ref="G22:J22"/>
    <mergeCell ref="B29:D29"/>
    <mergeCell ref="G29:I29"/>
    <mergeCell ref="A30:J30"/>
    <mergeCell ref="A31:D31"/>
    <mergeCell ref="A32:D32"/>
  </mergeCells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Pojedynek 1</vt:lpstr>
      <vt:lpstr>Pojedynek 2</vt:lpstr>
      <vt:lpstr>Pojedynek 3</vt:lpstr>
      <vt:lpstr>Pojedynek 4</vt:lpstr>
      <vt:lpstr>Pojedynek 5</vt:lpstr>
      <vt:lpstr>Indywidualne</vt:lpstr>
      <vt:lpstr>MVP</vt:lpstr>
      <vt:lpstr>Karta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Marta.Lydka</dc:creator>
  <cp:lastModifiedBy>Marta Łydka</cp:lastModifiedBy>
  <dcterms:created xsi:type="dcterms:W3CDTF">2022-05-13T09:12:38Z</dcterms:created>
  <dcterms:modified xsi:type="dcterms:W3CDTF">2024-04-22T19:16:32Z</dcterms:modified>
</cp:coreProperties>
</file>