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artaŁydka\Desktop\"/>
    </mc:Choice>
  </mc:AlternateContent>
  <xr:revisionPtr revIDLastSave="0" documentId="13_ncr:1_{7AD4B890-4418-46C2-8826-B8EFC26AAD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jedynek 1" sheetId="17" r:id="rId1"/>
    <sheet name="Pojedynek 2" sheetId="16" r:id="rId2"/>
    <sheet name="Pojedynek 3" sheetId="13" r:id="rId3"/>
    <sheet name="Pojedynek 4" sheetId="12" r:id="rId4"/>
    <sheet name="Pojedynek 5" sheetId="10" r:id="rId5"/>
    <sheet name="Pojedynek 6" sheetId="1" r:id="rId6"/>
    <sheet name="Indywidualnie" sheetId="21" r:id="rId7"/>
    <sheet name="MVP" sheetId="8" r:id="rId8"/>
    <sheet name="Karta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5" roundtripDataChecksum="T/79eEFsj3JOD6us/n7O0gDe5LK53b5/zIHt7FI+YHQ="/>
    </ext>
  </extLst>
</workbook>
</file>

<file path=xl/calcChain.xml><?xml version="1.0" encoding="utf-8"?>
<calcChain xmlns="http://schemas.openxmlformats.org/spreadsheetml/2006/main">
  <c r="K31" i="21" l="1"/>
  <c r="K32" i="21"/>
  <c r="K33" i="21"/>
  <c r="K34" i="21"/>
  <c r="J31" i="21"/>
  <c r="J32" i="21"/>
  <c r="J33" i="21"/>
  <c r="J34" i="21"/>
  <c r="I31" i="21"/>
  <c r="I32" i="21"/>
  <c r="I33" i="21"/>
  <c r="I34" i="21"/>
  <c r="I23" i="21"/>
  <c r="J23" i="21"/>
  <c r="I24" i="21"/>
  <c r="J24" i="21"/>
  <c r="I25" i="21"/>
  <c r="J25" i="21"/>
  <c r="I26" i="21"/>
  <c r="J26" i="21"/>
  <c r="I14" i="21"/>
  <c r="K14" i="21" s="1"/>
  <c r="J14" i="21"/>
  <c r="I15" i="21"/>
  <c r="J15" i="21"/>
  <c r="I3" i="21"/>
  <c r="I4" i="21"/>
  <c r="I5" i="21"/>
  <c r="I6" i="21"/>
  <c r="I7" i="21"/>
  <c r="I8" i="21"/>
  <c r="I9" i="21"/>
  <c r="I10" i="21"/>
  <c r="I11" i="21"/>
  <c r="I12" i="21"/>
  <c r="I13" i="21"/>
  <c r="I16" i="21"/>
  <c r="I17" i="21"/>
  <c r="I18" i="21"/>
  <c r="I19" i="21"/>
  <c r="I20" i="21"/>
  <c r="I21" i="21"/>
  <c r="I22" i="21"/>
  <c r="I27" i="21"/>
  <c r="I28" i="21"/>
  <c r="I29" i="21"/>
  <c r="I30" i="21"/>
  <c r="I2" i="21"/>
  <c r="J30" i="21"/>
  <c r="J29" i="21"/>
  <c r="J28" i="21"/>
  <c r="J27" i="21"/>
  <c r="K27" i="21" s="1"/>
  <c r="J22" i="21"/>
  <c r="J21" i="21"/>
  <c r="J20" i="21"/>
  <c r="J19" i="21"/>
  <c r="J18" i="21"/>
  <c r="J17" i="21"/>
  <c r="J16" i="21"/>
  <c r="J13" i="21"/>
  <c r="J12" i="21"/>
  <c r="J11" i="21"/>
  <c r="J10" i="21"/>
  <c r="J9" i="21"/>
  <c r="J8" i="21"/>
  <c r="J7" i="21"/>
  <c r="J6" i="21"/>
  <c r="J5" i="21"/>
  <c r="J4" i="21"/>
  <c r="J3" i="21"/>
  <c r="J2" i="21"/>
  <c r="K17" i="21" l="1"/>
  <c r="K15" i="21"/>
  <c r="K23" i="21"/>
  <c r="K25" i="21"/>
  <c r="K19" i="21"/>
  <c r="K3" i="21"/>
  <c r="K20" i="21"/>
  <c r="K18" i="21"/>
  <c r="K9" i="21"/>
  <c r="K6" i="21"/>
  <c r="K7" i="21"/>
  <c r="K16" i="21"/>
  <c r="K24" i="21"/>
  <c r="K10" i="21"/>
  <c r="K26" i="21"/>
  <c r="K13" i="21"/>
  <c r="K12" i="21"/>
  <c r="K8" i="21"/>
  <c r="K4" i="21"/>
  <c r="K21" i="21"/>
  <c r="K29" i="21"/>
  <c r="K28" i="21"/>
  <c r="K30" i="21"/>
  <c r="K5" i="21"/>
  <c r="K22" i="21"/>
  <c r="K11" i="21"/>
  <c r="K2" i="21"/>
  <c r="D10" i="1"/>
  <c r="E10" i="1" s="1"/>
  <c r="D19" i="1"/>
  <c r="E19" i="1" s="1"/>
  <c r="G19" i="1"/>
  <c r="F19" i="1" s="1"/>
  <c r="G10" i="1"/>
  <c r="F10" i="1" s="1"/>
  <c r="G19" i="10"/>
  <c r="F19" i="10" s="1"/>
  <c r="D19" i="10"/>
  <c r="E19" i="10" s="1"/>
  <c r="G10" i="10"/>
  <c r="F10" i="10" s="1"/>
  <c r="D10" i="10"/>
  <c r="E10" i="10" s="1"/>
  <c r="G19" i="12"/>
  <c r="F19" i="12" s="1"/>
  <c r="D19" i="12"/>
  <c r="E19" i="12" s="1"/>
  <c r="D10" i="12"/>
  <c r="E10" i="12" s="1"/>
  <c r="G10" i="12"/>
  <c r="F10" i="12" s="1"/>
  <c r="G19" i="13"/>
  <c r="F19" i="13" s="1"/>
  <c r="D19" i="13"/>
  <c r="E19" i="13" s="1"/>
  <c r="G10" i="13"/>
  <c r="F10" i="13" s="1"/>
  <c r="D10" i="13"/>
  <c r="E10" i="13" s="1"/>
  <c r="G19" i="17"/>
  <c r="D19" i="17"/>
  <c r="D10" i="16"/>
  <c r="G10" i="16"/>
  <c r="D19" i="16"/>
  <c r="E19" i="16" s="1"/>
  <c r="G19" i="16"/>
  <c r="F19" i="16" s="1"/>
  <c r="G10" i="17"/>
  <c r="F10" i="17" s="1"/>
  <c r="D10" i="17"/>
  <c r="E10" i="17" s="1"/>
  <c r="J6" i="8"/>
  <c r="K6" i="8"/>
  <c r="J7" i="8"/>
  <c r="K7" i="8"/>
  <c r="J8" i="8"/>
  <c r="K8" i="8"/>
  <c r="J9" i="8"/>
  <c r="K9" i="8"/>
  <c r="J3" i="8"/>
  <c r="J4" i="8"/>
  <c r="J5" i="8"/>
  <c r="H28" i="17"/>
  <c r="F28" i="17"/>
  <c r="E28" i="17"/>
  <c r="C28" i="17"/>
  <c r="H28" i="16"/>
  <c r="G28" i="16"/>
  <c r="F28" i="16" s="1"/>
  <c r="D28" i="16"/>
  <c r="C28" i="16"/>
  <c r="E28" i="16" s="1"/>
  <c r="H28" i="13"/>
  <c r="G28" i="13"/>
  <c r="F28" i="13"/>
  <c r="D28" i="13"/>
  <c r="C28" i="13"/>
  <c r="E28" i="13" s="1"/>
  <c r="H28" i="12"/>
  <c r="G28" i="12"/>
  <c r="F28" i="12" s="1"/>
  <c r="D28" i="12"/>
  <c r="C28" i="12"/>
  <c r="E28" i="12" s="1"/>
  <c r="H28" i="10"/>
  <c r="F28" i="10"/>
  <c r="C28" i="10"/>
  <c r="E28" i="10" s="1"/>
  <c r="H28" i="9"/>
  <c r="G28" i="9"/>
  <c r="F28" i="9"/>
  <c r="E28" i="9"/>
  <c r="D28" i="9"/>
  <c r="C28" i="9"/>
  <c r="L7" i="8" l="1"/>
  <c r="L8" i="8"/>
  <c r="L9" i="8"/>
  <c r="L6" i="8"/>
  <c r="K5" i="8" l="1"/>
  <c r="L5" i="8" s="1"/>
  <c r="K4" i="8"/>
  <c r="L4" i="8" s="1"/>
  <c r="K3" i="8"/>
  <c r="L3" i="8" s="1"/>
  <c r="K2" i="8"/>
  <c r="J2" i="8"/>
  <c r="H28" i="1"/>
  <c r="F28" i="1"/>
  <c r="C28" i="1"/>
  <c r="E28" i="1" s="1"/>
  <c r="L2" i="8" l="1"/>
  <c r="F10" i="16"/>
  <c r="E10" i="16"/>
  <c r="E19" i="17"/>
  <c r="F19" i="17"/>
</calcChain>
</file>

<file path=xl/sharedStrings.xml><?xml version="1.0" encoding="utf-8"?>
<sst xmlns="http://schemas.openxmlformats.org/spreadsheetml/2006/main" count="588" uniqueCount="82">
  <si>
    <t>Drużynowe Mistrzostwa Polski PZK SBS 2023/2024 -  II LIGA                                                           Data: 21-04-2023 Play-off</t>
  </si>
  <si>
    <t>Gra 1</t>
  </si>
  <si>
    <t>Nazwa drużyny</t>
  </si>
  <si>
    <t>Nr toru</t>
  </si>
  <si>
    <t>Nazwa drużyny przeciwnej</t>
  </si>
  <si>
    <t>Nr lic</t>
  </si>
  <si>
    <t>Imię i Nazwisko</t>
  </si>
  <si>
    <t>Hdcp</t>
  </si>
  <si>
    <t>Gra</t>
  </si>
  <si>
    <t>Gra + H</t>
  </si>
  <si>
    <t>Nr Lic</t>
  </si>
  <si>
    <t>TOTAL</t>
  </si>
  <si>
    <t>PUNKTY</t>
  </si>
  <si>
    <t>Gra 2</t>
  </si>
  <si>
    <t>Gra 3</t>
  </si>
  <si>
    <t>Rezultat końcowy</t>
  </si>
  <si>
    <t>Pkt</t>
  </si>
  <si>
    <t>BT Sosnowiec</t>
  </si>
  <si>
    <t>Marbud Miraż Wrocław</t>
  </si>
  <si>
    <t>WKB</t>
  </si>
  <si>
    <t>Retro Bowling Club</t>
  </si>
  <si>
    <t>Lieven</t>
  </si>
  <si>
    <t>Star</t>
  </si>
  <si>
    <t>Patryk</t>
  </si>
  <si>
    <t>Preus</t>
  </si>
  <si>
    <t>Michał</t>
  </si>
  <si>
    <t>Gebauer</t>
  </si>
  <si>
    <t xml:space="preserve">Tomasz </t>
  </si>
  <si>
    <t>Żukowski</t>
  </si>
  <si>
    <t>Krzysztof</t>
  </si>
  <si>
    <t>Czuła</t>
  </si>
  <si>
    <t>Brajan</t>
  </si>
  <si>
    <t>Kastner</t>
  </si>
  <si>
    <t>Dominik</t>
  </si>
  <si>
    <t>Chomicz</t>
  </si>
  <si>
    <t>Jarosław Krzepkowski</t>
  </si>
  <si>
    <t>Piotr Ryglowski</t>
  </si>
  <si>
    <t>Joanna Merklejn</t>
  </si>
  <si>
    <t>Krzysztof Baniewski</t>
  </si>
  <si>
    <t>Przemysław Kantecki</t>
  </si>
  <si>
    <t>Jarosław Pomykała</t>
  </si>
  <si>
    <t>Piotr Pastuszko</t>
  </si>
  <si>
    <t>Michał Zarzycki</t>
  </si>
  <si>
    <t>Roland Muras</t>
  </si>
  <si>
    <t>Krzysztof Czuła</t>
  </si>
  <si>
    <t>Andrzej Walczak</t>
  </si>
  <si>
    <t>Patryk Antosiak</t>
  </si>
  <si>
    <t>Zbigniew Kosiec</t>
  </si>
  <si>
    <t>Daniel Wiśniewski</t>
  </si>
  <si>
    <t>Robert Gozdowski</t>
  </si>
  <si>
    <t>Adam Wójcik</t>
  </si>
  <si>
    <t>Jarocław Krzepkowski</t>
  </si>
  <si>
    <t>Krszysztof Baniewski</t>
  </si>
  <si>
    <t>WKB Warszawa</t>
  </si>
  <si>
    <t>Diverse Bowling</t>
  </si>
  <si>
    <t>SKB Siedlce</t>
  </si>
  <si>
    <t>Tomasz Drzewiecki</t>
  </si>
  <si>
    <t>Michał Gebauer</t>
  </si>
  <si>
    <t>Patryk Preus</t>
  </si>
  <si>
    <t>Paweł Wierzbowski</t>
  </si>
  <si>
    <t>Piotr Prokurat</t>
  </si>
  <si>
    <t>Arkadiusz Dłużniewski</t>
  </si>
  <si>
    <t>Dariusz Rojek</t>
  </si>
  <si>
    <t>Daniel Głuchowski</t>
  </si>
  <si>
    <t>Głuchowski</t>
  </si>
  <si>
    <t>Daniel</t>
  </si>
  <si>
    <t>Tomsz Drzewiecki</t>
  </si>
  <si>
    <t>Christopher Grzybowski</t>
  </si>
  <si>
    <t>Arkadiusz Dlużniewski</t>
  </si>
  <si>
    <t>KB Suwałki</t>
  </si>
  <si>
    <t>Martin Club</t>
  </si>
  <si>
    <t>Michał Świtalski</t>
  </si>
  <si>
    <t>Tomasz Lutowski</t>
  </si>
  <si>
    <t>Marek Rybicki</t>
  </si>
  <si>
    <t>Adam Martin</t>
  </si>
  <si>
    <t>Dominik Chomicz</t>
  </si>
  <si>
    <t>Tomasz Żukowski</t>
  </si>
  <si>
    <t>Robert Chodorowski</t>
  </si>
  <si>
    <t>Brajan Kastner</t>
  </si>
  <si>
    <t>Tomasz Lutowksi</t>
  </si>
  <si>
    <t>Drużynowe Mistrzostwa Polski PZK SBS 2023/2024 - Ekstraklasa                                                           Data: 21-04-2023 Play-off</t>
  </si>
  <si>
    <t>Drużynowe Mistrzostwa Polski PZK SBS 2023/2024 -  Ekstraklasa                                                            Data: 21-04-2023 Play-off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</si>
</sst>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2" fontId="1" fillId="0" borderId="8" xfId="0" applyNumberFormat="1" applyFont="1" applyBorder="1" applyAlignment="1">
      <alignment horizontal="center"/>
    </xf>
    <xf numFmtId="0" fontId="4" fillId="0" borderId="5" xfId="0" applyFont="1" applyBorder="1"/>
    <xf numFmtId="0" fontId="1" fillId="0" borderId="10" xfId="0" applyFont="1" applyBorder="1" applyAlignment="1">
      <alignment horizontal="center"/>
    </xf>
    <xf numFmtId="0" fontId="2" fillId="0" borderId="4" xfId="0" applyFont="1" applyBorder="1"/>
    <xf numFmtId="0" fontId="2" fillId="0" borderId="11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5" fillId="0" borderId="6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0" fillId="0" borderId="13" xfId="0" applyBorder="1"/>
    <xf numFmtId="0" fontId="5" fillId="0" borderId="7" xfId="0" applyFont="1" applyBorder="1" applyAlignment="1">
      <alignment horizontal="center"/>
    </xf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3DC3D-3913-4CEE-8457-E23D86C8EB02}">
  <sheetPr>
    <pageSetUpPr fitToPage="1"/>
  </sheetPr>
  <dimension ref="A1:J1000"/>
  <sheetViews>
    <sheetView tabSelected="1" zoomScale="90" zoomScaleNormal="90" workbookViewId="0">
      <selection activeCell="M19" sqref="M19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9" t="s">
        <v>81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4.25" customHeight="1" x14ac:dyDescent="0.3">
      <c r="A2" s="2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4.25" customHeight="1" x14ac:dyDescent="0.3">
      <c r="A3" s="27" t="s">
        <v>2</v>
      </c>
      <c r="B3" s="14"/>
      <c r="C3" s="14"/>
      <c r="D3" s="14"/>
      <c r="E3" s="2" t="s">
        <v>3</v>
      </c>
      <c r="F3" s="2" t="s">
        <v>3</v>
      </c>
      <c r="G3" s="27" t="s">
        <v>4</v>
      </c>
      <c r="H3" s="14"/>
      <c r="I3" s="14"/>
      <c r="J3" s="14"/>
    </row>
    <row r="4" spans="1:10" ht="14.25" customHeight="1" x14ac:dyDescent="0.3">
      <c r="A4" s="16" t="s">
        <v>17</v>
      </c>
      <c r="B4" s="17"/>
      <c r="C4" s="17"/>
      <c r="D4" s="18"/>
      <c r="E4" s="3"/>
      <c r="F4" s="3"/>
      <c r="G4" s="16" t="s">
        <v>18</v>
      </c>
      <c r="H4" s="17"/>
      <c r="I4" s="17"/>
      <c r="J4" s="18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 t="s">
        <v>37</v>
      </c>
      <c r="C6" s="3">
        <v>8</v>
      </c>
      <c r="D6" s="3">
        <v>136</v>
      </c>
      <c r="E6" s="3"/>
      <c r="F6" s="3"/>
      <c r="G6" s="3">
        <v>189</v>
      </c>
      <c r="H6" s="3"/>
      <c r="I6" s="4" t="s">
        <v>38</v>
      </c>
      <c r="J6" s="4"/>
    </row>
    <row r="7" spans="1:10" ht="14.25" customHeight="1" x14ac:dyDescent="0.3">
      <c r="A7" s="4"/>
      <c r="B7" s="4" t="s">
        <v>39</v>
      </c>
      <c r="C7" s="3"/>
      <c r="D7" s="3">
        <v>194</v>
      </c>
      <c r="E7" s="3"/>
      <c r="F7" s="3"/>
      <c r="G7" s="3">
        <v>174</v>
      </c>
      <c r="H7" s="3"/>
      <c r="I7" s="4" t="s">
        <v>40</v>
      </c>
      <c r="J7" s="4"/>
    </row>
    <row r="8" spans="1:10" ht="14.25" customHeight="1" x14ac:dyDescent="0.3">
      <c r="A8" s="4"/>
      <c r="B8" s="4" t="s">
        <v>35</v>
      </c>
      <c r="C8" s="3"/>
      <c r="D8" s="3">
        <v>211</v>
      </c>
      <c r="E8" s="3"/>
      <c r="F8" s="3"/>
      <c r="G8" s="3">
        <v>174</v>
      </c>
      <c r="H8" s="3"/>
      <c r="I8" s="4" t="s">
        <v>41</v>
      </c>
      <c r="J8" s="4"/>
    </row>
    <row r="9" spans="1:10" ht="14.25" customHeight="1" x14ac:dyDescent="0.3">
      <c r="A9" s="4"/>
      <c r="B9" s="36" t="s">
        <v>50</v>
      </c>
      <c r="C9" s="3"/>
      <c r="D9" s="3">
        <v>237</v>
      </c>
      <c r="E9" s="3"/>
      <c r="F9" s="3"/>
      <c r="G9" s="3">
        <v>204</v>
      </c>
      <c r="H9" s="3"/>
      <c r="I9" s="4" t="s">
        <v>36</v>
      </c>
      <c r="J9" s="4"/>
    </row>
    <row r="10" spans="1:10" ht="14.25" customHeight="1" thickBot="1" x14ac:dyDescent="0.35">
      <c r="B10" s="1"/>
      <c r="C10" s="3">
        <v>8</v>
      </c>
      <c r="D10" s="3">
        <f>SUM(D6:D9)</f>
        <v>778</v>
      </c>
      <c r="E10" s="6">
        <f>C10+D10</f>
        <v>786</v>
      </c>
      <c r="F10" s="6">
        <f>G10+H10</f>
        <v>743</v>
      </c>
      <c r="G10" s="7">
        <f>SUM(G6:G9)</f>
        <v>741</v>
      </c>
      <c r="H10" s="3">
        <v>2</v>
      </c>
      <c r="I10" s="3" t="s">
        <v>11</v>
      </c>
    </row>
    <row r="11" spans="1:10" ht="14.25" customHeight="1" thickBot="1" x14ac:dyDescent="0.35">
      <c r="B11" s="22" t="s">
        <v>12</v>
      </c>
      <c r="C11" s="17"/>
      <c r="D11" s="18"/>
      <c r="E11" s="8">
        <v>1</v>
      </c>
      <c r="F11" s="8">
        <v>0</v>
      </c>
      <c r="G11" s="23" t="s">
        <v>12</v>
      </c>
      <c r="H11" s="17"/>
      <c r="I11" s="18"/>
    </row>
    <row r="12" spans="1:10" ht="14.25" customHeight="1" x14ac:dyDescent="0.3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4.25" customHeight="1" x14ac:dyDescent="0.3">
      <c r="A13" s="16" t="s">
        <v>17</v>
      </c>
      <c r="B13" s="17"/>
      <c r="C13" s="17"/>
      <c r="D13" s="18"/>
      <c r="E13" s="3"/>
      <c r="F13" s="3"/>
      <c r="G13" s="16" t="s">
        <v>18</v>
      </c>
      <c r="H13" s="17"/>
      <c r="I13" s="17"/>
      <c r="J13" s="18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 t="s">
        <v>37</v>
      </c>
      <c r="C15" s="3">
        <v>8</v>
      </c>
      <c r="D15" s="3">
        <v>199</v>
      </c>
      <c r="E15" s="3"/>
      <c r="F15" s="3"/>
      <c r="G15" s="3">
        <v>192</v>
      </c>
      <c r="H15" s="3"/>
      <c r="I15" s="4" t="s">
        <v>38</v>
      </c>
      <c r="J15" s="4"/>
    </row>
    <row r="16" spans="1:10" ht="14.25" customHeight="1" x14ac:dyDescent="0.3">
      <c r="A16" s="4"/>
      <c r="B16" s="4" t="s">
        <v>39</v>
      </c>
      <c r="C16" s="3"/>
      <c r="D16" s="3">
        <v>165</v>
      </c>
      <c r="E16" s="3"/>
      <c r="F16" s="3"/>
      <c r="G16" s="3">
        <v>222</v>
      </c>
      <c r="H16" s="3"/>
      <c r="I16" s="4" t="s">
        <v>40</v>
      </c>
      <c r="J16" s="4"/>
    </row>
    <row r="17" spans="1:10" ht="14.25" customHeight="1" x14ac:dyDescent="0.3">
      <c r="A17" s="4"/>
      <c r="B17" s="4" t="s">
        <v>51</v>
      </c>
      <c r="C17" s="3"/>
      <c r="D17" s="3">
        <v>185</v>
      </c>
      <c r="E17" s="3"/>
      <c r="F17" s="3"/>
      <c r="G17" s="3">
        <v>173</v>
      </c>
      <c r="H17" s="3"/>
      <c r="I17" s="4" t="s">
        <v>41</v>
      </c>
      <c r="J17" s="4"/>
    </row>
    <row r="18" spans="1:10" ht="14.25" customHeight="1" x14ac:dyDescent="0.3">
      <c r="A18" s="4"/>
      <c r="B18" s="4" t="s">
        <v>50</v>
      </c>
      <c r="C18" s="3"/>
      <c r="D18" s="3">
        <v>144</v>
      </c>
      <c r="E18" s="3"/>
      <c r="F18" s="3"/>
      <c r="G18" s="3">
        <v>169</v>
      </c>
      <c r="H18" s="3"/>
      <c r="I18" s="5" t="s">
        <v>36</v>
      </c>
      <c r="J18" s="4"/>
    </row>
    <row r="19" spans="1:10" ht="14.25" customHeight="1" thickBot="1" x14ac:dyDescent="0.35">
      <c r="B19" s="1" t="s">
        <v>11</v>
      </c>
      <c r="C19" s="3">
        <v>8</v>
      </c>
      <c r="D19" s="3">
        <f>SUM(D15:D18)</f>
        <v>693</v>
      </c>
      <c r="E19" s="6">
        <f>C19+D19</f>
        <v>701</v>
      </c>
      <c r="F19" s="6">
        <f>G19+H19</f>
        <v>758</v>
      </c>
      <c r="G19" s="3">
        <f>SUM(G15:G18)</f>
        <v>756</v>
      </c>
      <c r="H19" s="3">
        <v>2</v>
      </c>
      <c r="I19" s="3"/>
    </row>
    <row r="20" spans="1:10" ht="14.25" customHeight="1" thickBot="1" x14ac:dyDescent="0.35">
      <c r="B20" s="22" t="s">
        <v>12</v>
      </c>
      <c r="C20" s="17"/>
      <c r="D20" s="18"/>
      <c r="E20" s="8">
        <v>0</v>
      </c>
      <c r="F20" s="8">
        <v>1</v>
      </c>
      <c r="G20" s="23" t="s">
        <v>12</v>
      </c>
      <c r="H20" s="17"/>
      <c r="I20" s="18"/>
    </row>
    <row r="21" spans="1:10" ht="14.25" customHeight="1" x14ac:dyDescent="0.3">
      <c r="A21" s="19" t="s">
        <v>14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4.25" customHeight="1" x14ac:dyDescent="0.3">
      <c r="A22" s="16" t="s">
        <v>17</v>
      </c>
      <c r="B22" s="17"/>
      <c r="C22" s="17"/>
      <c r="D22" s="18"/>
      <c r="E22" s="4"/>
      <c r="F22" s="4"/>
      <c r="G22" s="16" t="s">
        <v>18</v>
      </c>
      <c r="H22" s="17"/>
      <c r="I22" s="17"/>
      <c r="J22" s="18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 t="s">
        <v>37</v>
      </c>
      <c r="C24" s="3"/>
      <c r="D24" s="3"/>
      <c r="E24" s="3"/>
      <c r="F24" s="3"/>
      <c r="G24" s="3"/>
      <c r="H24" s="3"/>
      <c r="I24" s="4" t="s">
        <v>52</v>
      </c>
      <c r="J24" s="4"/>
    </row>
    <row r="25" spans="1:10" ht="14.25" customHeight="1" x14ac:dyDescent="0.3">
      <c r="A25" s="4"/>
      <c r="B25" s="4" t="s">
        <v>35</v>
      </c>
      <c r="C25" s="3"/>
      <c r="D25" s="3"/>
      <c r="E25" s="3"/>
      <c r="F25" s="3"/>
      <c r="G25" s="3"/>
      <c r="H25" s="3"/>
      <c r="I25" s="4" t="s">
        <v>40</v>
      </c>
      <c r="J25" s="4"/>
    </row>
    <row r="26" spans="1:10" ht="14.25" customHeight="1" x14ac:dyDescent="0.3">
      <c r="A26" s="4"/>
      <c r="B26" s="4" t="s">
        <v>39</v>
      </c>
      <c r="C26" s="3"/>
      <c r="D26" s="3"/>
      <c r="E26" s="3"/>
      <c r="F26" s="3"/>
      <c r="G26" s="3"/>
      <c r="H26" s="3"/>
      <c r="I26" s="4" t="s">
        <v>36</v>
      </c>
      <c r="J26" s="4"/>
    </row>
    <row r="27" spans="1:10" ht="14.25" customHeight="1" x14ac:dyDescent="0.3">
      <c r="A27" s="4"/>
      <c r="B27" s="4" t="s">
        <v>50</v>
      </c>
      <c r="C27" s="3"/>
      <c r="D27" s="3"/>
      <c r="E27" s="3"/>
      <c r="F27" s="3"/>
      <c r="G27" s="3"/>
      <c r="H27" s="3"/>
      <c r="I27" s="4" t="s">
        <v>41</v>
      </c>
      <c r="J27" s="4"/>
    </row>
    <row r="28" spans="1:10" ht="14.25" customHeight="1" thickBot="1" x14ac:dyDescent="0.35">
      <c r="B28" s="1" t="s">
        <v>11</v>
      </c>
      <c r="C28" s="3">
        <f t="shared" ref="C28" si="0">SUM(C24:C27)</f>
        <v>0</v>
      </c>
      <c r="D28" s="3">
        <v>267</v>
      </c>
      <c r="E28" s="28">
        <f>SUM(C28:D28)</f>
        <v>267</v>
      </c>
      <c r="F28" s="28">
        <f>SUM(G28:H28)</f>
        <v>181</v>
      </c>
      <c r="G28" s="3">
        <v>181</v>
      </c>
      <c r="H28" s="3">
        <f t="shared" ref="H28" si="1">SUM(H24:H27)</f>
        <v>0</v>
      </c>
      <c r="I28" s="3" t="s">
        <v>11</v>
      </c>
    </row>
    <row r="29" spans="1:10" ht="14.25" customHeight="1" thickBot="1" x14ac:dyDescent="0.35">
      <c r="B29" s="22" t="s">
        <v>12</v>
      </c>
      <c r="C29" s="17"/>
      <c r="D29" s="18"/>
      <c r="E29" s="8">
        <v>1</v>
      </c>
      <c r="F29" s="8">
        <v>0</v>
      </c>
      <c r="G29" s="23" t="s">
        <v>12</v>
      </c>
      <c r="H29" s="17"/>
      <c r="I29" s="18"/>
    </row>
    <row r="30" spans="1:10" ht="14.25" customHeight="1" x14ac:dyDescent="0.3">
      <c r="A30" s="24" t="s">
        <v>15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4.25" customHeight="1" thickBot="1" x14ac:dyDescent="0.35">
      <c r="A31" s="13" t="s">
        <v>2</v>
      </c>
      <c r="B31" s="14"/>
      <c r="C31" s="14"/>
      <c r="D31" s="15"/>
      <c r="E31" s="7" t="s">
        <v>16</v>
      </c>
      <c r="F31" s="7" t="s">
        <v>16</v>
      </c>
      <c r="G31" s="13" t="s">
        <v>4</v>
      </c>
      <c r="H31" s="14"/>
      <c r="I31" s="14"/>
      <c r="J31" s="15"/>
    </row>
    <row r="32" spans="1:10" ht="14.25" customHeight="1" thickBot="1" x14ac:dyDescent="0.35">
      <c r="A32" s="16" t="s">
        <v>17</v>
      </c>
      <c r="B32" s="17"/>
      <c r="C32" s="17"/>
      <c r="D32" s="18"/>
      <c r="E32" s="8">
        <v>2</v>
      </c>
      <c r="F32" s="8">
        <v>1</v>
      </c>
      <c r="G32" s="16" t="s">
        <v>18</v>
      </c>
      <c r="H32" s="17"/>
      <c r="I32" s="17"/>
      <c r="J32" s="18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24F02-D188-44A9-9E10-58C6CCF5CEBA}">
  <sheetPr>
    <pageSetUpPr fitToPage="1"/>
  </sheetPr>
  <dimension ref="A1:J1000"/>
  <sheetViews>
    <sheetView zoomScale="90" zoomScaleNormal="90" workbookViewId="0">
      <selection activeCell="B16" sqref="B16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9" t="s">
        <v>81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4.25" customHeight="1" x14ac:dyDescent="0.3">
      <c r="A2" s="2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4.25" customHeight="1" x14ac:dyDescent="0.3">
      <c r="A3" s="27" t="s">
        <v>2</v>
      </c>
      <c r="B3" s="14"/>
      <c r="C3" s="14"/>
      <c r="D3" s="14"/>
      <c r="E3" s="2" t="s">
        <v>3</v>
      </c>
      <c r="F3" s="2" t="s">
        <v>3</v>
      </c>
      <c r="G3" s="27" t="s">
        <v>4</v>
      </c>
      <c r="H3" s="14"/>
      <c r="I3" s="14"/>
      <c r="J3" s="14"/>
    </row>
    <row r="4" spans="1:10" ht="14.25" customHeight="1" x14ac:dyDescent="0.3">
      <c r="A4" s="16" t="s">
        <v>19</v>
      </c>
      <c r="B4" s="17"/>
      <c r="C4" s="17"/>
      <c r="D4" s="18"/>
      <c r="E4" s="3"/>
      <c r="F4" s="3"/>
      <c r="G4" s="16" t="s">
        <v>20</v>
      </c>
      <c r="H4" s="17"/>
      <c r="I4" s="17"/>
      <c r="J4" s="18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 t="s">
        <v>48</v>
      </c>
      <c r="C6" s="3"/>
      <c r="D6" s="3">
        <v>213</v>
      </c>
      <c r="E6" s="3"/>
      <c r="F6" s="3"/>
      <c r="G6" s="3">
        <v>212</v>
      </c>
      <c r="H6" s="3"/>
      <c r="I6" s="4" t="s">
        <v>46</v>
      </c>
      <c r="J6" s="4"/>
    </row>
    <row r="7" spans="1:10" ht="14.25" customHeight="1" x14ac:dyDescent="0.3">
      <c r="A7" s="4"/>
      <c r="B7" s="4" t="s">
        <v>49</v>
      </c>
      <c r="C7" s="3"/>
      <c r="D7" s="3">
        <v>184</v>
      </c>
      <c r="E7" s="3"/>
      <c r="F7" s="3"/>
      <c r="G7" s="3">
        <v>159</v>
      </c>
      <c r="H7" s="3"/>
      <c r="I7" s="4" t="s">
        <v>47</v>
      </c>
      <c r="J7" s="4"/>
    </row>
    <row r="8" spans="1:10" ht="14.25" customHeight="1" x14ac:dyDescent="0.3">
      <c r="A8" s="4"/>
      <c r="B8" s="4" t="s">
        <v>42</v>
      </c>
      <c r="C8" s="3"/>
      <c r="D8" s="3">
        <v>234</v>
      </c>
      <c r="E8" s="3"/>
      <c r="F8" s="3"/>
      <c r="G8" s="3">
        <v>225</v>
      </c>
      <c r="H8" s="3"/>
      <c r="I8" s="4" t="s">
        <v>44</v>
      </c>
      <c r="J8" s="4"/>
    </row>
    <row r="9" spans="1:10" ht="14.25" customHeight="1" x14ac:dyDescent="0.3">
      <c r="A9" s="4"/>
      <c r="B9" s="5" t="s">
        <v>43</v>
      </c>
      <c r="C9" s="3"/>
      <c r="D9" s="3">
        <v>236</v>
      </c>
      <c r="E9" s="3"/>
      <c r="F9" s="3"/>
      <c r="G9" s="3">
        <v>257</v>
      </c>
      <c r="H9" s="3"/>
      <c r="I9" s="4" t="s">
        <v>45</v>
      </c>
      <c r="J9" s="4"/>
    </row>
    <row r="10" spans="1:10" ht="14.25" customHeight="1" thickBot="1" x14ac:dyDescent="0.35">
      <c r="B10" s="1"/>
      <c r="C10" s="3"/>
      <c r="D10" s="3">
        <f>SUM(D6:D9)</f>
        <v>867</v>
      </c>
      <c r="E10" s="6">
        <f>C10+D10</f>
        <v>867</v>
      </c>
      <c r="F10" s="6">
        <f>G10+H10</f>
        <v>863</v>
      </c>
      <c r="G10" s="7">
        <f>SUM(G6:G9)</f>
        <v>853</v>
      </c>
      <c r="H10" s="3">
        <v>10</v>
      </c>
      <c r="I10" s="3" t="s">
        <v>11</v>
      </c>
    </row>
    <row r="11" spans="1:10" ht="14.25" customHeight="1" thickBot="1" x14ac:dyDescent="0.35">
      <c r="B11" s="22" t="s">
        <v>12</v>
      </c>
      <c r="C11" s="17"/>
      <c r="D11" s="18"/>
      <c r="E11" s="8">
        <v>1</v>
      </c>
      <c r="F11" s="8">
        <v>0</v>
      </c>
      <c r="G11" s="23" t="s">
        <v>12</v>
      </c>
      <c r="H11" s="17"/>
      <c r="I11" s="18"/>
    </row>
    <row r="12" spans="1:10" ht="14.25" customHeight="1" x14ac:dyDescent="0.3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4.25" customHeight="1" x14ac:dyDescent="0.3">
      <c r="A13" s="16" t="s">
        <v>19</v>
      </c>
      <c r="B13" s="17"/>
      <c r="C13" s="17"/>
      <c r="D13" s="18"/>
      <c r="E13" s="3"/>
      <c r="F13" s="3"/>
      <c r="G13" s="16" t="s">
        <v>20</v>
      </c>
      <c r="H13" s="17"/>
      <c r="I13" s="17"/>
      <c r="J13" s="18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 t="s">
        <v>48</v>
      </c>
      <c r="C15" s="3"/>
      <c r="D15" s="3">
        <v>192</v>
      </c>
      <c r="E15" s="3"/>
      <c r="F15" s="3"/>
      <c r="G15" s="3">
        <v>214</v>
      </c>
      <c r="H15" s="3"/>
      <c r="I15" s="4" t="s">
        <v>46</v>
      </c>
      <c r="J15" s="4"/>
    </row>
    <row r="16" spans="1:10" ht="14.25" customHeight="1" x14ac:dyDescent="0.3">
      <c r="A16" s="4"/>
      <c r="B16" s="4" t="s">
        <v>49</v>
      </c>
      <c r="C16" s="3"/>
      <c r="D16" s="3">
        <v>186</v>
      </c>
      <c r="E16" s="3"/>
      <c r="F16" s="3"/>
      <c r="G16" s="3">
        <v>191</v>
      </c>
      <c r="H16" s="3"/>
      <c r="I16" s="4" t="s">
        <v>47</v>
      </c>
      <c r="J16" s="4"/>
    </row>
    <row r="17" spans="1:10" ht="14.25" customHeight="1" x14ac:dyDescent="0.3">
      <c r="A17" s="4"/>
      <c r="B17" s="4" t="s">
        <v>42</v>
      </c>
      <c r="C17" s="3"/>
      <c r="D17" s="3">
        <v>257</v>
      </c>
      <c r="E17" s="3"/>
      <c r="F17" s="3"/>
      <c r="G17" s="3">
        <v>160</v>
      </c>
      <c r="H17" s="3"/>
      <c r="I17" s="4" t="s">
        <v>44</v>
      </c>
      <c r="J17" s="4"/>
    </row>
    <row r="18" spans="1:10" ht="14.25" customHeight="1" x14ac:dyDescent="0.3">
      <c r="A18" s="4"/>
      <c r="B18" s="4" t="s">
        <v>43</v>
      </c>
      <c r="C18" s="3"/>
      <c r="D18" s="3">
        <v>225</v>
      </c>
      <c r="E18" s="3"/>
      <c r="F18" s="3"/>
      <c r="G18" s="3">
        <v>211</v>
      </c>
      <c r="H18" s="3"/>
      <c r="I18" s="5" t="s">
        <v>45</v>
      </c>
      <c r="J18" s="4"/>
    </row>
    <row r="19" spans="1:10" ht="14.25" customHeight="1" thickBot="1" x14ac:dyDescent="0.35">
      <c r="B19" s="1" t="s">
        <v>11</v>
      </c>
      <c r="C19" s="3"/>
      <c r="D19" s="3">
        <f>SUM(D15:D18)</f>
        <v>860</v>
      </c>
      <c r="E19" s="6">
        <f>D19+C19</f>
        <v>860</v>
      </c>
      <c r="F19" s="6">
        <f>G19+H19</f>
        <v>786</v>
      </c>
      <c r="G19" s="3">
        <f>SUM(G15:G18)</f>
        <v>776</v>
      </c>
      <c r="H19" s="3">
        <v>10</v>
      </c>
      <c r="I19" s="3" t="s">
        <v>11</v>
      </c>
    </row>
    <row r="20" spans="1:10" ht="14.25" customHeight="1" thickBot="1" x14ac:dyDescent="0.35">
      <c r="B20" s="22" t="s">
        <v>12</v>
      </c>
      <c r="C20" s="17"/>
      <c r="D20" s="18"/>
      <c r="E20" s="8">
        <v>1</v>
      </c>
      <c r="F20" s="8">
        <v>0</v>
      </c>
      <c r="G20" s="23" t="s">
        <v>12</v>
      </c>
      <c r="H20" s="17"/>
      <c r="I20" s="18"/>
    </row>
    <row r="21" spans="1:10" ht="14.25" customHeight="1" x14ac:dyDescent="0.3">
      <c r="A21" s="19" t="s">
        <v>14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4.25" customHeight="1" x14ac:dyDescent="0.3">
      <c r="A22" s="21"/>
      <c r="B22" s="17"/>
      <c r="C22" s="17"/>
      <c r="D22" s="18"/>
      <c r="E22" s="4"/>
      <c r="F22" s="4"/>
      <c r="G22" s="21"/>
      <c r="H22" s="17"/>
      <c r="I22" s="17"/>
      <c r="J22" s="18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/>
      <c r="C24" s="3"/>
      <c r="D24" s="3"/>
      <c r="E24" s="3"/>
      <c r="F24" s="3"/>
      <c r="G24" s="3"/>
      <c r="H24" s="3"/>
      <c r="I24" s="4"/>
      <c r="J24" s="4"/>
    </row>
    <row r="25" spans="1:10" ht="14.25" customHeight="1" x14ac:dyDescent="0.3">
      <c r="A25" s="4"/>
      <c r="B25" s="4"/>
      <c r="C25" s="3"/>
      <c r="D25" s="3"/>
      <c r="E25" s="3"/>
      <c r="F25" s="3"/>
      <c r="G25" s="3"/>
      <c r="H25" s="3"/>
      <c r="I25" s="4"/>
      <c r="J25" s="4"/>
    </row>
    <row r="26" spans="1:10" ht="14.25" customHeight="1" x14ac:dyDescent="0.3">
      <c r="A26" s="4"/>
      <c r="B26" s="4"/>
      <c r="C26" s="3"/>
      <c r="D26" s="3"/>
      <c r="E26" s="3"/>
      <c r="F26" s="3"/>
      <c r="G26" s="3"/>
      <c r="H26" s="3"/>
      <c r="I26" s="4"/>
      <c r="J26" s="4"/>
    </row>
    <row r="27" spans="1:10" ht="14.25" customHeight="1" x14ac:dyDescent="0.3">
      <c r="A27" s="4"/>
      <c r="B27" s="4"/>
      <c r="C27" s="3"/>
      <c r="D27" s="3"/>
      <c r="E27" s="3"/>
      <c r="F27" s="3"/>
      <c r="G27" s="3"/>
      <c r="H27" s="3"/>
      <c r="I27" s="4"/>
      <c r="J27" s="4"/>
    </row>
    <row r="28" spans="1:10" ht="14.25" customHeight="1" thickBot="1" x14ac:dyDescent="0.35">
      <c r="B28" s="1" t="s">
        <v>11</v>
      </c>
      <c r="C28" s="3">
        <f t="shared" ref="C28:D28" si="0">SUM(C24:C27)</f>
        <v>0</v>
      </c>
      <c r="D28" s="3">
        <f t="shared" si="0"/>
        <v>0</v>
      </c>
      <c r="E28" s="7">
        <f>SUM(C28:D28)</f>
        <v>0</v>
      </c>
      <c r="F28" s="7">
        <f>SUM(G28:H28)</f>
        <v>0</v>
      </c>
      <c r="G28" s="3">
        <f t="shared" ref="G28:H28" si="1">SUM(G24:G27)</f>
        <v>0</v>
      </c>
      <c r="H28" s="3">
        <f t="shared" si="1"/>
        <v>0</v>
      </c>
      <c r="I28" s="3" t="s">
        <v>11</v>
      </c>
    </row>
    <row r="29" spans="1:10" ht="14.25" customHeight="1" thickBot="1" x14ac:dyDescent="0.35">
      <c r="B29" s="22" t="s">
        <v>12</v>
      </c>
      <c r="C29" s="17"/>
      <c r="D29" s="18"/>
      <c r="E29" s="9"/>
      <c r="F29" s="9"/>
      <c r="G29" s="23" t="s">
        <v>12</v>
      </c>
      <c r="H29" s="17"/>
      <c r="I29" s="18"/>
    </row>
    <row r="30" spans="1:10" ht="14.25" customHeight="1" x14ac:dyDescent="0.3">
      <c r="A30" s="24" t="s">
        <v>15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4.25" customHeight="1" thickBot="1" x14ac:dyDescent="0.35">
      <c r="A31" s="13" t="s">
        <v>2</v>
      </c>
      <c r="B31" s="14"/>
      <c r="C31" s="14"/>
      <c r="D31" s="15"/>
      <c r="E31" s="7" t="s">
        <v>16</v>
      </c>
      <c r="F31" s="7" t="s">
        <v>16</v>
      </c>
      <c r="G31" s="13" t="s">
        <v>4</v>
      </c>
      <c r="H31" s="14"/>
      <c r="I31" s="14"/>
      <c r="J31" s="15"/>
    </row>
    <row r="32" spans="1:10" ht="14.25" customHeight="1" thickBot="1" x14ac:dyDescent="0.35">
      <c r="A32" s="16" t="s">
        <v>19</v>
      </c>
      <c r="B32" s="17"/>
      <c r="C32" s="17"/>
      <c r="D32" s="18"/>
      <c r="E32" s="8">
        <v>2</v>
      </c>
      <c r="F32" s="8">
        <v>0</v>
      </c>
      <c r="G32" s="16" t="s">
        <v>20</v>
      </c>
      <c r="H32" s="17"/>
      <c r="I32" s="17"/>
      <c r="J32" s="18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DC82-E40D-446E-BF4F-B18DBE280955}">
  <sheetPr>
    <pageSetUpPr fitToPage="1"/>
  </sheetPr>
  <dimension ref="A1:J1000"/>
  <sheetViews>
    <sheetView zoomScale="90" zoomScaleNormal="90" workbookViewId="0">
      <selection activeCell="P15" sqref="P15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9" t="s">
        <v>81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4.25" customHeight="1" x14ac:dyDescent="0.3">
      <c r="A2" s="2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4.25" customHeight="1" x14ac:dyDescent="0.3">
      <c r="A3" s="27" t="s">
        <v>2</v>
      </c>
      <c r="B3" s="14"/>
      <c r="C3" s="14"/>
      <c r="D3" s="14"/>
      <c r="E3" s="2" t="s">
        <v>3</v>
      </c>
      <c r="F3" s="2" t="s">
        <v>3</v>
      </c>
      <c r="G3" s="27" t="s">
        <v>4</v>
      </c>
      <c r="H3" s="14"/>
      <c r="I3" s="14"/>
      <c r="J3" s="14"/>
    </row>
    <row r="4" spans="1:10" ht="14.25" customHeight="1" x14ac:dyDescent="0.3">
      <c r="A4" s="16" t="s">
        <v>53</v>
      </c>
      <c r="B4" s="17"/>
      <c r="C4" s="17"/>
      <c r="D4" s="18"/>
      <c r="E4" s="3"/>
      <c r="F4" s="3"/>
      <c r="G4" s="16" t="s">
        <v>54</v>
      </c>
      <c r="H4" s="30"/>
      <c r="I4" s="30"/>
      <c r="J4" s="31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 t="s">
        <v>48</v>
      </c>
      <c r="C6" s="3"/>
      <c r="D6" s="3">
        <v>203</v>
      </c>
      <c r="E6" s="3"/>
      <c r="F6" s="3"/>
      <c r="G6" s="3">
        <v>189</v>
      </c>
      <c r="H6" s="3"/>
      <c r="I6" s="4" t="s">
        <v>59</v>
      </c>
      <c r="J6" s="4"/>
    </row>
    <row r="7" spans="1:10" ht="14.25" customHeight="1" x14ac:dyDescent="0.3">
      <c r="A7" s="4"/>
      <c r="B7" s="4" t="s">
        <v>49</v>
      </c>
      <c r="C7" s="3"/>
      <c r="D7" s="3">
        <v>159</v>
      </c>
      <c r="E7" s="3"/>
      <c r="F7" s="3"/>
      <c r="G7" s="3">
        <v>185</v>
      </c>
      <c r="H7" s="3"/>
      <c r="I7" s="4" t="s">
        <v>56</v>
      </c>
      <c r="J7" s="4"/>
    </row>
    <row r="8" spans="1:10" ht="14.25" customHeight="1" x14ac:dyDescent="0.3">
      <c r="A8" s="4"/>
      <c r="B8" s="4" t="s">
        <v>42</v>
      </c>
      <c r="C8" s="3"/>
      <c r="D8" s="3">
        <v>138</v>
      </c>
      <c r="E8" s="3"/>
      <c r="F8" s="3"/>
      <c r="G8" s="3">
        <v>198</v>
      </c>
      <c r="H8" s="3"/>
      <c r="I8" s="4" t="s">
        <v>57</v>
      </c>
      <c r="J8" s="4"/>
    </row>
    <row r="9" spans="1:10" ht="14.25" customHeight="1" x14ac:dyDescent="0.3">
      <c r="A9" s="4"/>
      <c r="B9" s="5" t="s">
        <v>43</v>
      </c>
      <c r="C9" s="3"/>
      <c r="D9" s="3">
        <v>199</v>
      </c>
      <c r="E9" s="3"/>
      <c r="F9" s="3"/>
      <c r="G9" s="3">
        <v>208</v>
      </c>
      <c r="H9" s="3"/>
      <c r="I9" s="4" t="s">
        <v>58</v>
      </c>
      <c r="J9" s="4"/>
    </row>
    <row r="10" spans="1:10" ht="14.25" customHeight="1" thickBot="1" x14ac:dyDescent="0.35">
      <c r="B10" s="1"/>
      <c r="C10" s="3"/>
      <c r="D10" s="3">
        <f>SUM(D6:D9)</f>
        <v>699</v>
      </c>
      <c r="E10" s="6">
        <f>D10+C10</f>
        <v>699</v>
      </c>
      <c r="F10" s="6">
        <f>G10+H10</f>
        <v>813</v>
      </c>
      <c r="G10" s="7">
        <f>SUM(G6:G9)</f>
        <v>780</v>
      </c>
      <c r="H10" s="3">
        <v>33</v>
      </c>
      <c r="I10" s="3" t="s">
        <v>11</v>
      </c>
    </row>
    <row r="11" spans="1:10" ht="14.25" customHeight="1" thickBot="1" x14ac:dyDescent="0.35">
      <c r="B11" s="22" t="s">
        <v>12</v>
      </c>
      <c r="C11" s="17"/>
      <c r="D11" s="18"/>
      <c r="E11" s="8">
        <v>0</v>
      </c>
      <c r="F11" s="8">
        <v>1</v>
      </c>
      <c r="G11" s="23" t="s">
        <v>12</v>
      </c>
      <c r="H11" s="17"/>
      <c r="I11" s="18"/>
    </row>
    <row r="12" spans="1:10" ht="14.25" customHeight="1" x14ac:dyDescent="0.3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4.25" customHeight="1" x14ac:dyDescent="0.3">
      <c r="A13" s="16" t="s">
        <v>53</v>
      </c>
      <c r="B13" s="17"/>
      <c r="C13" s="17"/>
      <c r="D13" s="18"/>
      <c r="E13" s="3"/>
      <c r="F13" s="3"/>
      <c r="G13" s="16" t="s">
        <v>54</v>
      </c>
      <c r="H13" s="30"/>
      <c r="I13" s="30"/>
      <c r="J13" s="31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 t="s">
        <v>48</v>
      </c>
      <c r="C15" s="3"/>
      <c r="D15" s="3">
        <v>189</v>
      </c>
      <c r="E15" s="3"/>
      <c r="F15" s="3"/>
      <c r="G15" s="3">
        <v>202</v>
      </c>
      <c r="H15" s="3"/>
      <c r="I15" s="4" t="s">
        <v>59</v>
      </c>
      <c r="J15" s="4"/>
    </row>
    <row r="16" spans="1:10" ht="14.25" customHeight="1" x14ac:dyDescent="0.3">
      <c r="A16" s="4"/>
      <c r="B16" s="4" t="s">
        <v>42</v>
      </c>
      <c r="C16" s="3"/>
      <c r="D16" s="3">
        <v>155</v>
      </c>
      <c r="E16" s="3"/>
      <c r="F16" s="3"/>
      <c r="G16" s="3">
        <v>181</v>
      </c>
      <c r="H16" s="3"/>
      <c r="I16" s="4" t="s">
        <v>66</v>
      </c>
      <c r="J16" s="4"/>
    </row>
    <row r="17" spans="1:10" ht="14.25" customHeight="1" x14ac:dyDescent="0.3">
      <c r="A17" s="4"/>
      <c r="B17" s="4" t="s">
        <v>67</v>
      </c>
      <c r="C17" s="3"/>
      <c r="D17" s="3">
        <v>169</v>
      </c>
      <c r="E17" s="3"/>
      <c r="F17" s="3"/>
      <c r="G17" s="3">
        <v>210</v>
      </c>
      <c r="H17" s="3"/>
      <c r="I17" s="4" t="s">
        <v>57</v>
      </c>
      <c r="J17" s="4"/>
    </row>
    <row r="18" spans="1:10" ht="14.25" customHeight="1" x14ac:dyDescent="0.3">
      <c r="A18" s="4"/>
      <c r="B18" s="4" t="s">
        <v>43</v>
      </c>
      <c r="C18" s="3"/>
      <c r="D18" s="3">
        <v>183</v>
      </c>
      <c r="E18" s="3"/>
      <c r="F18" s="3"/>
      <c r="G18" s="3">
        <v>203</v>
      </c>
      <c r="H18" s="3"/>
      <c r="I18" s="5" t="s">
        <v>58</v>
      </c>
      <c r="J18" s="4"/>
    </row>
    <row r="19" spans="1:10" ht="14.25" customHeight="1" thickBot="1" x14ac:dyDescent="0.35">
      <c r="B19" s="1" t="s">
        <v>11</v>
      </c>
      <c r="C19" s="3"/>
      <c r="D19" s="3">
        <f>SUM(D15:D18)</f>
        <v>696</v>
      </c>
      <c r="E19" s="6">
        <f>D19+C19</f>
        <v>696</v>
      </c>
      <c r="F19" s="6">
        <f>G19+H19</f>
        <v>829</v>
      </c>
      <c r="G19" s="3">
        <f>SUM(G15:G18)</f>
        <v>796</v>
      </c>
      <c r="H19" s="3">
        <v>33</v>
      </c>
      <c r="I19" s="3" t="s">
        <v>11</v>
      </c>
    </row>
    <row r="20" spans="1:10" ht="14.25" customHeight="1" thickBot="1" x14ac:dyDescent="0.35">
      <c r="B20" s="22" t="s">
        <v>12</v>
      </c>
      <c r="C20" s="17"/>
      <c r="D20" s="18"/>
      <c r="E20" s="8">
        <v>0</v>
      </c>
      <c r="F20" s="8">
        <v>1</v>
      </c>
      <c r="G20" s="23" t="s">
        <v>12</v>
      </c>
      <c r="H20" s="17"/>
      <c r="I20" s="18"/>
    </row>
    <row r="21" spans="1:10" ht="14.25" customHeight="1" x14ac:dyDescent="0.3">
      <c r="A21" s="19" t="s">
        <v>14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4.25" customHeight="1" x14ac:dyDescent="0.3">
      <c r="A22" s="21"/>
      <c r="B22" s="17"/>
      <c r="C22" s="17"/>
      <c r="D22" s="18"/>
      <c r="E22" s="4"/>
      <c r="F22" s="4"/>
      <c r="G22" s="21"/>
      <c r="H22" s="17"/>
      <c r="I22" s="17"/>
      <c r="J22" s="18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/>
      <c r="C24" s="3"/>
      <c r="D24" s="3"/>
      <c r="E24" s="3"/>
      <c r="F24" s="3"/>
      <c r="G24" s="3"/>
      <c r="H24" s="3"/>
      <c r="I24" s="4"/>
      <c r="J24" s="4"/>
    </row>
    <row r="25" spans="1:10" ht="14.25" customHeight="1" x14ac:dyDescent="0.3">
      <c r="A25" s="4"/>
      <c r="B25" s="4"/>
      <c r="C25" s="3"/>
      <c r="D25" s="3"/>
      <c r="E25" s="3"/>
      <c r="F25" s="3"/>
      <c r="G25" s="3"/>
      <c r="H25" s="3"/>
      <c r="I25" s="4"/>
      <c r="J25" s="4"/>
    </row>
    <row r="26" spans="1:10" ht="14.25" customHeight="1" x14ac:dyDescent="0.3">
      <c r="A26" s="4"/>
      <c r="B26" s="4"/>
      <c r="C26" s="3"/>
      <c r="D26" s="3"/>
      <c r="E26" s="3"/>
      <c r="F26" s="3"/>
      <c r="G26" s="3"/>
      <c r="H26" s="3"/>
      <c r="I26" s="4"/>
      <c r="J26" s="4"/>
    </row>
    <row r="27" spans="1:10" ht="14.25" customHeight="1" x14ac:dyDescent="0.3">
      <c r="A27" s="4"/>
      <c r="B27" s="4"/>
      <c r="C27" s="3"/>
      <c r="D27" s="3"/>
      <c r="E27" s="3"/>
      <c r="F27" s="3"/>
      <c r="G27" s="3"/>
      <c r="H27" s="3"/>
      <c r="I27" s="4"/>
      <c r="J27" s="4"/>
    </row>
    <row r="28" spans="1:10" ht="14.25" customHeight="1" thickBot="1" x14ac:dyDescent="0.35">
      <c r="B28" s="1" t="s">
        <v>11</v>
      </c>
      <c r="C28" s="3">
        <f t="shared" ref="C28:D28" si="0">SUM(C24:C27)</f>
        <v>0</v>
      </c>
      <c r="D28" s="3">
        <f t="shared" si="0"/>
        <v>0</v>
      </c>
      <c r="E28" s="7">
        <f>SUM(C28:D28)</f>
        <v>0</v>
      </c>
      <c r="F28" s="7">
        <f>SUM(G28:H28)</f>
        <v>0</v>
      </c>
      <c r="G28" s="3">
        <f t="shared" ref="G28:H28" si="1">SUM(G24:G27)</f>
        <v>0</v>
      </c>
      <c r="H28" s="3">
        <f t="shared" si="1"/>
        <v>0</v>
      </c>
      <c r="I28" s="3" t="s">
        <v>11</v>
      </c>
    </row>
    <row r="29" spans="1:10" ht="14.25" customHeight="1" thickBot="1" x14ac:dyDescent="0.35">
      <c r="B29" s="22" t="s">
        <v>12</v>
      </c>
      <c r="C29" s="17"/>
      <c r="D29" s="18"/>
      <c r="E29" s="9"/>
      <c r="F29" s="9"/>
      <c r="G29" s="23" t="s">
        <v>12</v>
      </c>
      <c r="H29" s="17"/>
      <c r="I29" s="18"/>
    </row>
    <row r="30" spans="1:10" ht="14.25" customHeight="1" x14ac:dyDescent="0.3">
      <c r="A30" s="24" t="s">
        <v>15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4.25" customHeight="1" thickBot="1" x14ac:dyDescent="0.35">
      <c r="A31" s="13" t="s">
        <v>2</v>
      </c>
      <c r="B31" s="14"/>
      <c r="C31" s="14"/>
      <c r="D31" s="15"/>
      <c r="E31" s="7" t="s">
        <v>16</v>
      </c>
      <c r="F31" s="7" t="s">
        <v>16</v>
      </c>
      <c r="G31" s="13" t="s">
        <v>4</v>
      </c>
      <c r="H31" s="14"/>
      <c r="I31" s="14"/>
      <c r="J31" s="15"/>
    </row>
    <row r="32" spans="1:10" ht="14.25" customHeight="1" thickBot="1" x14ac:dyDescent="0.35">
      <c r="A32" s="16" t="s">
        <v>53</v>
      </c>
      <c r="B32" s="17"/>
      <c r="C32" s="17"/>
      <c r="D32" s="18"/>
      <c r="E32" s="8">
        <v>0</v>
      </c>
      <c r="F32" s="8">
        <v>2</v>
      </c>
      <c r="G32" s="16" t="s">
        <v>54</v>
      </c>
      <c r="H32" s="17"/>
      <c r="I32" s="17"/>
      <c r="J32" s="18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58071-EB5F-44D3-8B55-179393904201}">
  <sheetPr>
    <pageSetUpPr fitToPage="1"/>
  </sheetPr>
  <dimension ref="A1:J1000"/>
  <sheetViews>
    <sheetView zoomScale="90" zoomScaleNormal="90" workbookViewId="0">
      <selection activeCell="K19" sqref="K19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9" t="s">
        <v>81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4.25" customHeight="1" x14ac:dyDescent="0.3">
      <c r="A2" s="2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4.25" customHeight="1" x14ac:dyDescent="0.3">
      <c r="A3" s="27" t="s">
        <v>2</v>
      </c>
      <c r="B3" s="14"/>
      <c r="C3" s="14"/>
      <c r="D3" s="14"/>
      <c r="E3" s="2" t="s">
        <v>3</v>
      </c>
      <c r="F3" s="2" t="s">
        <v>3</v>
      </c>
      <c r="G3" s="27" t="s">
        <v>4</v>
      </c>
      <c r="H3" s="14"/>
      <c r="I3" s="14"/>
      <c r="J3" s="14"/>
    </row>
    <row r="4" spans="1:10" ht="14.25" customHeight="1" x14ac:dyDescent="0.3">
      <c r="A4" s="16" t="s">
        <v>17</v>
      </c>
      <c r="B4" s="17"/>
      <c r="C4" s="17"/>
      <c r="D4" s="18"/>
      <c r="E4" s="3"/>
      <c r="F4" s="3"/>
      <c r="G4" s="16" t="s">
        <v>55</v>
      </c>
      <c r="H4" s="17"/>
      <c r="I4" s="17"/>
      <c r="J4" s="18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 t="s">
        <v>37</v>
      </c>
      <c r="C6" s="3">
        <v>8</v>
      </c>
      <c r="D6" s="3">
        <v>201</v>
      </c>
      <c r="E6" s="3"/>
      <c r="F6" s="3"/>
      <c r="G6" s="3">
        <v>156</v>
      </c>
      <c r="H6" s="3"/>
      <c r="I6" s="4" t="s">
        <v>60</v>
      </c>
      <c r="J6" s="4"/>
    </row>
    <row r="7" spans="1:10" ht="14.25" customHeight="1" x14ac:dyDescent="0.3">
      <c r="A7" s="4"/>
      <c r="B7" s="4" t="s">
        <v>39</v>
      </c>
      <c r="C7" s="3"/>
      <c r="D7" s="3">
        <v>184</v>
      </c>
      <c r="E7" s="3"/>
      <c r="F7" s="3"/>
      <c r="G7" s="3">
        <v>203</v>
      </c>
      <c r="H7" s="3"/>
      <c r="I7" s="4" t="s">
        <v>61</v>
      </c>
      <c r="J7" s="4"/>
    </row>
    <row r="8" spans="1:10" ht="14.25" customHeight="1" x14ac:dyDescent="0.3">
      <c r="A8" s="4"/>
      <c r="B8" s="4" t="s">
        <v>50</v>
      </c>
      <c r="C8" s="3"/>
      <c r="D8" s="3">
        <v>160</v>
      </c>
      <c r="E8" s="3"/>
      <c r="F8" s="3"/>
      <c r="G8" s="3">
        <v>194</v>
      </c>
      <c r="H8" s="3"/>
      <c r="I8" s="4" t="s">
        <v>62</v>
      </c>
      <c r="J8" s="4"/>
    </row>
    <row r="9" spans="1:10" ht="14.25" customHeight="1" x14ac:dyDescent="0.3">
      <c r="A9" s="4"/>
      <c r="B9" s="5" t="s">
        <v>35</v>
      </c>
      <c r="C9" s="3"/>
      <c r="D9" s="3">
        <v>179</v>
      </c>
      <c r="E9" s="3"/>
      <c r="F9" s="3"/>
      <c r="G9" s="3">
        <v>257</v>
      </c>
      <c r="H9" s="3"/>
      <c r="I9" s="4" t="s">
        <v>63</v>
      </c>
      <c r="J9" s="4"/>
    </row>
    <row r="10" spans="1:10" ht="14.25" customHeight="1" thickBot="1" x14ac:dyDescent="0.35">
      <c r="B10" s="1"/>
      <c r="C10" s="3">
        <v>8</v>
      </c>
      <c r="D10" s="3">
        <f>SUM(D6:D9)</f>
        <v>724</v>
      </c>
      <c r="E10" s="6">
        <f>D10+C10</f>
        <v>732</v>
      </c>
      <c r="F10" s="6">
        <f>G10+H10</f>
        <v>850</v>
      </c>
      <c r="G10" s="7">
        <f>SUM(G6:G9)</f>
        <v>810</v>
      </c>
      <c r="H10" s="3">
        <v>40</v>
      </c>
      <c r="I10" s="3" t="s">
        <v>11</v>
      </c>
    </row>
    <row r="11" spans="1:10" ht="14.25" customHeight="1" thickBot="1" x14ac:dyDescent="0.35">
      <c r="B11" s="22" t="s">
        <v>12</v>
      </c>
      <c r="C11" s="17"/>
      <c r="D11" s="18"/>
      <c r="E11" s="8">
        <v>0</v>
      </c>
      <c r="F11" s="8">
        <v>1</v>
      </c>
      <c r="G11" s="23" t="s">
        <v>12</v>
      </c>
      <c r="H11" s="17"/>
      <c r="I11" s="18"/>
    </row>
    <row r="12" spans="1:10" ht="14.25" customHeight="1" x14ac:dyDescent="0.3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4.25" customHeight="1" x14ac:dyDescent="0.3">
      <c r="A13" s="16" t="s">
        <v>17</v>
      </c>
      <c r="B13" s="17"/>
      <c r="C13" s="17"/>
      <c r="D13" s="18"/>
      <c r="E13" s="3"/>
      <c r="F13" s="3"/>
      <c r="G13" s="16" t="s">
        <v>55</v>
      </c>
      <c r="H13" s="17"/>
      <c r="I13" s="17"/>
      <c r="J13" s="18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 t="s">
        <v>37</v>
      </c>
      <c r="C15" s="3">
        <v>8</v>
      </c>
      <c r="D15" s="3">
        <v>167</v>
      </c>
      <c r="E15" s="3"/>
      <c r="F15" s="3"/>
      <c r="G15" s="3">
        <v>151</v>
      </c>
      <c r="H15" s="3"/>
      <c r="I15" s="4" t="s">
        <v>68</v>
      </c>
      <c r="J15" s="4"/>
    </row>
    <row r="16" spans="1:10" ht="14.25" customHeight="1" x14ac:dyDescent="0.3">
      <c r="A16" s="4"/>
      <c r="B16" s="4" t="s">
        <v>39</v>
      </c>
      <c r="C16" s="3"/>
      <c r="D16" s="3">
        <v>213</v>
      </c>
      <c r="E16" s="3"/>
      <c r="F16" s="3"/>
      <c r="G16" s="3">
        <v>193</v>
      </c>
      <c r="H16" s="3"/>
      <c r="I16" s="4" t="s">
        <v>60</v>
      </c>
      <c r="J16" s="4"/>
    </row>
    <row r="17" spans="1:10" ht="14.25" customHeight="1" x14ac:dyDescent="0.3">
      <c r="A17" s="4"/>
      <c r="B17" s="4" t="s">
        <v>50</v>
      </c>
      <c r="C17" s="3"/>
      <c r="D17" s="3">
        <v>184</v>
      </c>
      <c r="E17" s="3"/>
      <c r="F17" s="3"/>
      <c r="G17" s="3">
        <v>236</v>
      </c>
      <c r="H17" s="3"/>
      <c r="I17" s="4" t="s">
        <v>62</v>
      </c>
      <c r="J17" s="4"/>
    </row>
    <row r="18" spans="1:10" ht="14.25" customHeight="1" x14ac:dyDescent="0.3">
      <c r="A18" s="4"/>
      <c r="B18" s="4" t="s">
        <v>35</v>
      </c>
      <c r="C18" s="3"/>
      <c r="D18" s="3">
        <v>150</v>
      </c>
      <c r="E18" s="3"/>
      <c r="F18" s="3"/>
      <c r="G18" s="3">
        <v>186</v>
      </c>
      <c r="H18" s="3"/>
      <c r="I18" s="5" t="s">
        <v>63</v>
      </c>
      <c r="J18" s="4"/>
    </row>
    <row r="19" spans="1:10" ht="14.25" customHeight="1" thickBot="1" x14ac:dyDescent="0.35">
      <c r="B19" s="1" t="s">
        <v>11</v>
      </c>
      <c r="C19" s="3">
        <v>8</v>
      </c>
      <c r="D19" s="3">
        <f>SUM(D15:D18)</f>
        <v>714</v>
      </c>
      <c r="E19" s="6">
        <f>C19+D19</f>
        <v>722</v>
      </c>
      <c r="F19" s="6">
        <f>G19+H19</f>
        <v>806</v>
      </c>
      <c r="G19" s="3">
        <f>SUM(G15:G18)</f>
        <v>766</v>
      </c>
      <c r="H19" s="3">
        <v>40</v>
      </c>
      <c r="I19" s="3" t="s">
        <v>11</v>
      </c>
    </row>
    <row r="20" spans="1:10" ht="14.25" customHeight="1" thickBot="1" x14ac:dyDescent="0.35">
      <c r="B20" s="22" t="s">
        <v>12</v>
      </c>
      <c r="C20" s="17"/>
      <c r="D20" s="18"/>
      <c r="E20" s="8">
        <v>0</v>
      </c>
      <c r="F20" s="8">
        <v>1</v>
      </c>
      <c r="G20" s="23" t="s">
        <v>12</v>
      </c>
      <c r="H20" s="17"/>
      <c r="I20" s="18"/>
    </row>
    <row r="21" spans="1:10" ht="14.25" customHeight="1" x14ac:dyDescent="0.3">
      <c r="A21" s="19" t="s">
        <v>14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4.25" customHeight="1" x14ac:dyDescent="0.3">
      <c r="A22" s="21"/>
      <c r="B22" s="17"/>
      <c r="C22" s="17"/>
      <c r="D22" s="18"/>
      <c r="E22" s="4"/>
      <c r="F22" s="4"/>
      <c r="G22" s="21"/>
      <c r="H22" s="17"/>
      <c r="I22" s="17"/>
      <c r="J22" s="18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/>
      <c r="C24" s="3"/>
      <c r="D24" s="3"/>
      <c r="E24" s="3"/>
      <c r="F24" s="3"/>
      <c r="G24" s="3"/>
      <c r="H24" s="3"/>
      <c r="I24" s="4"/>
      <c r="J24" s="4"/>
    </row>
    <row r="25" spans="1:10" ht="14.25" customHeight="1" x14ac:dyDescent="0.3">
      <c r="A25" s="4"/>
      <c r="B25" s="4"/>
      <c r="C25" s="3"/>
      <c r="D25" s="3"/>
      <c r="E25" s="3"/>
      <c r="F25" s="3"/>
      <c r="G25" s="3"/>
      <c r="H25" s="3"/>
      <c r="I25" s="4"/>
      <c r="J25" s="4"/>
    </row>
    <row r="26" spans="1:10" ht="14.25" customHeight="1" x14ac:dyDescent="0.3">
      <c r="A26" s="4"/>
      <c r="B26" s="4"/>
      <c r="C26" s="3"/>
      <c r="D26" s="3"/>
      <c r="E26" s="3"/>
      <c r="F26" s="3"/>
      <c r="G26" s="3"/>
      <c r="H26" s="3"/>
      <c r="I26" s="4"/>
      <c r="J26" s="4"/>
    </row>
    <row r="27" spans="1:10" ht="14.25" customHeight="1" x14ac:dyDescent="0.3">
      <c r="A27" s="4"/>
      <c r="B27" s="4"/>
      <c r="C27" s="3"/>
      <c r="D27" s="3"/>
      <c r="E27" s="3"/>
      <c r="F27" s="3"/>
      <c r="G27" s="3"/>
      <c r="H27" s="3"/>
      <c r="I27" s="4"/>
      <c r="J27" s="4"/>
    </row>
    <row r="28" spans="1:10" ht="14.25" customHeight="1" thickBot="1" x14ac:dyDescent="0.35">
      <c r="B28" s="1" t="s">
        <v>11</v>
      </c>
      <c r="C28" s="3">
        <f t="shared" ref="C28:D28" si="0">SUM(C24:C27)</f>
        <v>0</v>
      </c>
      <c r="D28" s="3">
        <f t="shared" si="0"/>
        <v>0</v>
      </c>
      <c r="E28" s="7">
        <f>SUM(C28:D28)</f>
        <v>0</v>
      </c>
      <c r="F28" s="7">
        <f>SUM(G28:H28)</f>
        <v>0</v>
      </c>
      <c r="G28" s="3">
        <f t="shared" ref="G28:H28" si="1">SUM(G24:G27)</f>
        <v>0</v>
      </c>
      <c r="H28" s="3">
        <f t="shared" si="1"/>
        <v>0</v>
      </c>
      <c r="I28" s="3" t="s">
        <v>11</v>
      </c>
    </row>
    <row r="29" spans="1:10" ht="14.25" customHeight="1" thickBot="1" x14ac:dyDescent="0.35">
      <c r="B29" s="22" t="s">
        <v>12</v>
      </c>
      <c r="C29" s="17"/>
      <c r="D29" s="18"/>
      <c r="E29" s="9"/>
      <c r="F29" s="9"/>
      <c r="G29" s="23" t="s">
        <v>12</v>
      </c>
      <c r="H29" s="17"/>
      <c r="I29" s="18"/>
    </row>
    <row r="30" spans="1:10" ht="14.25" customHeight="1" x14ac:dyDescent="0.3">
      <c r="A30" s="24" t="s">
        <v>15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4.25" customHeight="1" thickBot="1" x14ac:dyDescent="0.35">
      <c r="A31" s="13" t="s">
        <v>2</v>
      </c>
      <c r="B31" s="14"/>
      <c r="C31" s="14"/>
      <c r="D31" s="15"/>
      <c r="E31" s="7" t="s">
        <v>16</v>
      </c>
      <c r="F31" s="7" t="s">
        <v>16</v>
      </c>
      <c r="G31" s="13" t="s">
        <v>4</v>
      </c>
      <c r="H31" s="14"/>
      <c r="I31" s="14"/>
      <c r="J31" s="15"/>
    </row>
    <row r="32" spans="1:10" ht="14.25" customHeight="1" thickBot="1" x14ac:dyDescent="0.35">
      <c r="A32" s="16" t="s">
        <v>17</v>
      </c>
      <c r="B32" s="17"/>
      <c r="C32" s="17"/>
      <c r="D32" s="18"/>
      <c r="E32" s="8">
        <v>0</v>
      </c>
      <c r="F32" s="8">
        <v>2</v>
      </c>
      <c r="G32" s="16" t="s">
        <v>55</v>
      </c>
      <c r="H32" s="17"/>
      <c r="I32" s="17"/>
      <c r="J32" s="18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" footer="0"/>
  <pageSetup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0ED0-7E4F-4135-98E7-5FB52BDD9545}">
  <sheetPr>
    <pageSetUpPr fitToPage="1"/>
  </sheetPr>
  <dimension ref="A1:J1000"/>
  <sheetViews>
    <sheetView zoomScale="90" zoomScaleNormal="90" workbookViewId="0">
      <selection activeCell="P18" sqref="P18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9" t="s">
        <v>81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4.25" customHeight="1" x14ac:dyDescent="0.3">
      <c r="A2" s="2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4.25" customHeight="1" x14ac:dyDescent="0.3">
      <c r="A3" s="27" t="s">
        <v>2</v>
      </c>
      <c r="B3" s="14"/>
      <c r="C3" s="14"/>
      <c r="D3" s="14"/>
      <c r="E3" s="2" t="s">
        <v>3</v>
      </c>
      <c r="F3" s="2" t="s">
        <v>3</v>
      </c>
      <c r="G3" s="27" t="s">
        <v>4</v>
      </c>
      <c r="H3" s="14"/>
      <c r="I3" s="14"/>
      <c r="J3" s="14"/>
    </row>
    <row r="4" spans="1:10" ht="14.25" customHeight="1" x14ac:dyDescent="0.3">
      <c r="A4" s="16" t="s">
        <v>54</v>
      </c>
      <c r="B4" s="17"/>
      <c r="C4" s="17"/>
      <c r="D4" s="18"/>
      <c r="E4" s="3"/>
      <c r="F4" s="3"/>
      <c r="G4" s="16" t="s">
        <v>69</v>
      </c>
      <c r="H4" s="17"/>
      <c r="I4" s="17"/>
      <c r="J4" s="18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 t="s">
        <v>59</v>
      </c>
      <c r="C6" s="3"/>
      <c r="D6" s="3">
        <v>204</v>
      </c>
      <c r="E6" s="3"/>
      <c r="F6" s="3"/>
      <c r="G6" s="3">
        <v>163</v>
      </c>
      <c r="H6" s="3"/>
      <c r="I6" s="4" t="s">
        <v>78</v>
      </c>
      <c r="J6" s="4"/>
    </row>
    <row r="7" spans="1:10" ht="14.25" customHeight="1" x14ac:dyDescent="0.3">
      <c r="A7" s="4"/>
      <c r="B7" s="4" t="s">
        <v>56</v>
      </c>
      <c r="C7" s="3"/>
      <c r="D7" s="3">
        <v>214</v>
      </c>
      <c r="E7" s="3"/>
      <c r="F7" s="3"/>
      <c r="G7" s="3">
        <v>175</v>
      </c>
      <c r="H7" s="3"/>
      <c r="I7" s="4" t="s">
        <v>75</v>
      </c>
      <c r="J7" s="4"/>
    </row>
    <row r="8" spans="1:10" ht="14.25" customHeight="1" x14ac:dyDescent="0.3">
      <c r="A8" s="4"/>
      <c r="B8" s="4" t="s">
        <v>57</v>
      </c>
      <c r="C8" s="3"/>
      <c r="D8" s="3">
        <v>164</v>
      </c>
      <c r="E8" s="3"/>
      <c r="F8" s="3"/>
      <c r="G8" s="3">
        <v>183</v>
      </c>
      <c r="H8" s="3"/>
      <c r="I8" s="4" t="s">
        <v>76</v>
      </c>
      <c r="J8" s="4"/>
    </row>
    <row r="9" spans="1:10" ht="14.25" customHeight="1" x14ac:dyDescent="0.3">
      <c r="A9" s="4"/>
      <c r="B9" s="5" t="s">
        <v>58</v>
      </c>
      <c r="C9" s="3"/>
      <c r="D9" s="3">
        <v>205</v>
      </c>
      <c r="E9" s="3"/>
      <c r="F9" s="3"/>
      <c r="G9" s="3">
        <v>186</v>
      </c>
      <c r="H9" s="3"/>
      <c r="I9" s="4" t="s">
        <v>77</v>
      </c>
      <c r="J9" s="4"/>
    </row>
    <row r="10" spans="1:10" ht="14.25" customHeight="1" thickBot="1" x14ac:dyDescent="0.35">
      <c r="B10" s="1"/>
      <c r="C10" s="3"/>
      <c r="D10" s="3">
        <f>SUM(D6:D9)</f>
        <v>787</v>
      </c>
      <c r="E10" s="6">
        <f>C10+D10</f>
        <v>787</v>
      </c>
      <c r="F10" s="6">
        <f>G10+H10</f>
        <v>717</v>
      </c>
      <c r="G10" s="7">
        <f>SUM(G6:G9)</f>
        <v>707</v>
      </c>
      <c r="H10" s="3">
        <v>10</v>
      </c>
      <c r="I10" s="3" t="s">
        <v>11</v>
      </c>
    </row>
    <row r="11" spans="1:10" ht="14.25" customHeight="1" thickBot="1" x14ac:dyDescent="0.35">
      <c r="B11" s="22" t="s">
        <v>12</v>
      </c>
      <c r="C11" s="17"/>
      <c r="D11" s="18"/>
      <c r="E11" s="8">
        <v>1</v>
      </c>
      <c r="F11" s="8">
        <v>0</v>
      </c>
      <c r="G11" s="23" t="s">
        <v>12</v>
      </c>
      <c r="H11" s="17"/>
      <c r="I11" s="18"/>
    </row>
    <row r="12" spans="1:10" ht="14.25" customHeight="1" x14ac:dyDescent="0.3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4.25" customHeight="1" x14ac:dyDescent="0.3">
      <c r="A13" s="16" t="s">
        <v>54</v>
      </c>
      <c r="B13" s="17"/>
      <c r="C13" s="17"/>
      <c r="D13" s="18"/>
      <c r="E13" s="3"/>
      <c r="F13" s="3"/>
      <c r="G13" s="16" t="s">
        <v>69</v>
      </c>
      <c r="H13" s="17"/>
      <c r="I13" s="17"/>
      <c r="J13" s="18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 t="s">
        <v>59</v>
      </c>
      <c r="C15" s="3"/>
      <c r="D15" s="3">
        <v>177</v>
      </c>
      <c r="E15" s="3"/>
      <c r="F15" s="3"/>
      <c r="G15" s="3">
        <v>236</v>
      </c>
      <c r="H15" s="3"/>
      <c r="I15" s="4" t="s">
        <v>78</v>
      </c>
      <c r="J15" s="4"/>
    </row>
    <row r="16" spans="1:10" ht="14.25" customHeight="1" x14ac:dyDescent="0.3">
      <c r="A16" s="4"/>
      <c r="B16" s="4" t="s">
        <v>56</v>
      </c>
      <c r="C16" s="3"/>
      <c r="D16" s="3">
        <v>231</v>
      </c>
      <c r="E16" s="3"/>
      <c r="F16" s="3"/>
      <c r="G16" s="3">
        <v>161</v>
      </c>
      <c r="H16" s="3"/>
      <c r="I16" s="4" t="s">
        <v>75</v>
      </c>
      <c r="J16" s="4"/>
    </row>
    <row r="17" spans="1:10" ht="14.25" customHeight="1" x14ac:dyDescent="0.3">
      <c r="A17" s="4"/>
      <c r="B17" s="4" t="s">
        <v>57</v>
      </c>
      <c r="C17" s="3"/>
      <c r="D17" s="3">
        <v>232</v>
      </c>
      <c r="E17" s="3"/>
      <c r="F17" s="3"/>
      <c r="G17" s="3">
        <v>295</v>
      </c>
      <c r="H17" s="3"/>
      <c r="I17" s="4" t="s">
        <v>76</v>
      </c>
      <c r="J17" s="4"/>
    </row>
    <row r="18" spans="1:10" ht="14.25" customHeight="1" x14ac:dyDescent="0.3">
      <c r="A18" s="4"/>
      <c r="B18" s="5" t="s">
        <v>58</v>
      </c>
      <c r="C18" s="3"/>
      <c r="D18" s="3">
        <v>227</v>
      </c>
      <c r="E18" s="3"/>
      <c r="F18" s="3"/>
      <c r="G18" s="3">
        <v>192</v>
      </c>
      <c r="H18" s="3"/>
      <c r="I18" s="4" t="s">
        <v>77</v>
      </c>
      <c r="J18" s="4"/>
    </row>
    <row r="19" spans="1:10" ht="14.25" customHeight="1" thickBot="1" x14ac:dyDescent="0.35">
      <c r="B19" s="1" t="s">
        <v>11</v>
      </c>
      <c r="C19" s="3"/>
      <c r="D19" s="3">
        <f>SUM(D15:D18)</f>
        <v>867</v>
      </c>
      <c r="E19" s="6">
        <f>C19+D19</f>
        <v>867</v>
      </c>
      <c r="F19" s="6">
        <f>G19+H19</f>
        <v>894</v>
      </c>
      <c r="G19" s="3">
        <f>SUM(G15:G18)</f>
        <v>884</v>
      </c>
      <c r="H19" s="3">
        <v>10</v>
      </c>
      <c r="I19" s="3" t="s">
        <v>11</v>
      </c>
    </row>
    <row r="20" spans="1:10" ht="14.25" customHeight="1" thickBot="1" x14ac:dyDescent="0.35">
      <c r="B20" s="22" t="s">
        <v>12</v>
      </c>
      <c r="C20" s="17"/>
      <c r="D20" s="18"/>
      <c r="E20" s="8">
        <v>0</v>
      </c>
      <c r="F20" s="8">
        <v>1</v>
      </c>
      <c r="G20" s="23" t="s">
        <v>12</v>
      </c>
      <c r="H20" s="17"/>
      <c r="I20" s="18"/>
    </row>
    <row r="21" spans="1:10" ht="14.25" customHeight="1" x14ac:dyDescent="0.3">
      <c r="A21" s="19" t="s">
        <v>14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4.25" customHeight="1" x14ac:dyDescent="0.3">
      <c r="A22" s="16" t="s">
        <v>54</v>
      </c>
      <c r="B22" s="17"/>
      <c r="C22" s="17"/>
      <c r="D22" s="18"/>
      <c r="E22" s="4"/>
      <c r="F22" s="4"/>
      <c r="G22" s="16" t="s">
        <v>69</v>
      </c>
      <c r="H22" s="17"/>
      <c r="I22" s="17"/>
      <c r="J22" s="18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12" t="s">
        <v>57</v>
      </c>
      <c r="C24" s="3"/>
      <c r="D24" s="3"/>
      <c r="E24" s="3"/>
      <c r="F24" s="3"/>
      <c r="G24" s="3"/>
      <c r="H24" s="3"/>
      <c r="I24" s="12" t="s">
        <v>78</v>
      </c>
      <c r="J24" s="4"/>
    </row>
    <row r="25" spans="1:10" ht="14.25" customHeight="1" x14ac:dyDescent="0.3">
      <c r="A25" s="4"/>
      <c r="B25" s="12" t="s">
        <v>58</v>
      </c>
      <c r="C25" s="3"/>
      <c r="D25" s="3"/>
      <c r="E25" s="3"/>
      <c r="F25" s="3"/>
      <c r="G25" s="3"/>
      <c r="H25" s="3"/>
      <c r="I25" s="12" t="s">
        <v>76</v>
      </c>
      <c r="J25" s="4"/>
    </row>
    <row r="26" spans="1:10" ht="14.25" customHeight="1" x14ac:dyDescent="0.3">
      <c r="A26" s="4"/>
      <c r="B26" s="12" t="s">
        <v>59</v>
      </c>
      <c r="C26" s="3"/>
      <c r="D26" s="3"/>
      <c r="E26" s="3"/>
      <c r="F26" s="3"/>
      <c r="G26" s="3"/>
      <c r="H26" s="3"/>
      <c r="I26" s="12" t="s">
        <v>75</v>
      </c>
      <c r="J26" s="4"/>
    </row>
    <row r="27" spans="1:10" ht="14.25" customHeight="1" x14ac:dyDescent="0.3">
      <c r="A27" s="4"/>
      <c r="B27" s="12" t="s">
        <v>56</v>
      </c>
      <c r="C27" s="3"/>
      <c r="D27" s="3"/>
      <c r="E27" s="3"/>
      <c r="F27" s="3"/>
      <c r="G27" s="3"/>
      <c r="H27" s="3"/>
      <c r="I27" s="12" t="s">
        <v>77</v>
      </c>
      <c r="J27" s="4"/>
    </row>
    <row r="28" spans="1:10" ht="14.25" customHeight="1" thickBot="1" x14ac:dyDescent="0.35">
      <c r="B28" s="1" t="s">
        <v>11</v>
      </c>
      <c r="C28" s="3">
        <f t="shared" ref="C28" si="0">SUM(C24:C27)</f>
        <v>0</v>
      </c>
      <c r="D28" s="3">
        <v>213</v>
      </c>
      <c r="E28" s="28">
        <f>SUM(C28:D28)</f>
        <v>213</v>
      </c>
      <c r="F28" s="28">
        <f>SUM(G28:H28)</f>
        <v>224</v>
      </c>
      <c r="G28" s="3">
        <v>224</v>
      </c>
      <c r="H28" s="3">
        <f t="shared" ref="H28" si="1">SUM(H24:H27)</f>
        <v>0</v>
      </c>
      <c r="I28" s="3" t="s">
        <v>11</v>
      </c>
    </row>
    <row r="29" spans="1:10" ht="14.25" customHeight="1" thickBot="1" x14ac:dyDescent="0.35">
      <c r="B29" s="22" t="s">
        <v>12</v>
      </c>
      <c r="C29" s="17"/>
      <c r="D29" s="18"/>
      <c r="E29" s="8">
        <v>0</v>
      </c>
      <c r="F29" s="8">
        <v>1</v>
      </c>
      <c r="G29" s="23" t="s">
        <v>12</v>
      </c>
      <c r="H29" s="17"/>
      <c r="I29" s="18"/>
    </row>
    <row r="30" spans="1:10" ht="14.25" customHeight="1" x14ac:dyDescent="0.3">
      <c r="A30" s="24" t="s">
        <v>15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4.25" customHeight="1" thickBot="1" x14ac:dyDescent="0.35">
      <c r="A31" s="13" t="s">
        <v>2</v>
      </c>
      <c r="B31" s="14"/>
      <c r="C31" s="14"/>
      <c r="D31" s="15"/>
      <c r="E31" s="7" t="s">
        <v>16</v>
      </c>
      <c r="F31" s="7" t="s">
        <v>16</v>
      </c>
      <c r="G31" s="13" t="s">
        <v>4</v>
      </c>
      <c r="H31" s="14"/>
      <c r="I31" s="14"/>
      <c r="J31" s="15"/>
    </row>
    <row r="32" spans="1:10" ht="14.25" customHeight="1" thickBot="1" x14ac:dyDescent="0.35">
      <c r="A32" s="16" t="s">
        <v>54</v>
      </c>
      <c r="B32" s="17"/>
      <c r="C32" s="17"/>
      <c r="D32" s="18"/>
      <c r="E32" s="8">
        <v>1</v>
      </c>
      <c r="F32" s="8">
        <v>2</v>
      </c>
      <c r="G32" s="16" t="s">
        <v>69</v>
      </c>
      <c r="H32" s="17"/>
      <c r="I32" s="17"/>
      <c r="J32" s="18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G32:J32"/>
    <mergeCell ref="A32:D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" footer="0"/>
  <pageSetup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0"/>
  <sheetViews>
    <sheetView zoomScale="90" zoomScaleNormal="90" workbookViewId="0">
      <selection activeCell="M17" sqref="M17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9" t="s">
        <v>80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4.25" customHeight="1" x14ac:dyDescent="0.3">
      <c r="A2" s="2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4.25" customHeight="1" x14ac:dyDescent="0.3">
      <c r="A3" s="27" t="s">
        <v>2</v>
      </c>
      <c r="B3" s="14"/>
      <c r="C3" s="14"/>
      <c r="D3" s="14"/>
      <c r="E3" s="2" t="s">
        <v>3</v>
      </c>
      <c r="F3" s="2" t="s">
        <v>3</v>
      </c>
      <c r="G3" s="27" t="s">
        <v>4</v>
      </c>
      <c r="H3" s="14"/>
      <c r="I3" s="14"/>
      <c r="J3" s="14"/>
    </row>
    <row r="4" spans="1:10" ht="14.25" customHeight="1" x14ac:dyDescent="0.3">
      <c r="A4" s="16" t="s">
        <v>55</v>
      </c>
      <c r="B4" s="17"/>
      <c r="C4" s="17"/>
      <c r="D4" s="18"/>
      <c r="E4" s="3"/>
      <c r="F4" s="3"/>
      <c r="G4" s="16" t="s">
        <v>70</v>
      </c>
      <c r="H4" s="17"/>
      <c r="I4" s="17"/>
      <c r="J4" s="18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 t="s">
        <v>61</v>
      </c>
      <c r="C6" s="3"/>
      <c r="D6" s="3">
        <v>233</v>
      </c>
      <c r="E6" s="3"/>
      <c r="F6" s="3"/>
      <c r="G6" s="3">
        <v>206</v>
      </c>
      <c r="H6" s="3"/>
      <c r="I6" s="4" t="s">
        <v>71</v>
      </c>
      <c r="J6" s="4"/>
    </row>
    <row r="7" spans="1:10" ht="14.25" customHeight="1" x14ac:dyDescent="0.3">
      <c r="A7" s="4"/>
      <c r="B7" s="4" t="s">
        <v>60</v>
      </c>
      <c r="C7" s="3"/>
      <c r="D7" s="3">
        <v>178</v>
      </c>
      <c r="E7" s="3"/>
      <c r="F7" s="3"/>
      <c r="G7" s="3">
        <v>276</v>
      </c>
      <c r="H7" s="3"/>
      <c r="I7" s="4" t="s">
        <v>73</v>
      </c>
      <c r="J7" s="4"/>
    </row>
    <row r="8" spans="1:10" ht="14.25" customHeight="1" x14ac:dyDescent="0.3">
      <c r="A8" s="4"/>
      <c r="B8" s="4" t="s">
        <v>62</v>
      </c>
      <c r="C8" s="3"/>
      <c r="D8" s="3">
        <v>227</v>
      </c>
      <c r="E8" s="3"/>
      <c r="F8" s="3"/>
      <c r="G8" s="3">
        <v>234</v>
      </c>
      <c r="H8" s="3"/>
      <c r="I8" s="4" t="s">
        <v>72</v>
      </c>
      <c r="J8" s="4"/>
    </row>
    <row r="9" spans="1:10" ht="14.25" customHeight="1" x14ac:dyDescent="0.3">
      <c r="A9" s="4"/>
      <c r="B9" s="5" t="s">
        <v>63</v>
      </c>
      <c r="C9" s="3"/>
      <c r="D9" s="3">
        <v>226</v>
      </c>
      <c r="E9" s="3"/>
      <c r="F9" s="3"/>
      <c r="G9" s="3">
        <v>156</v>
      </c>
      <c r="H9" s="3"/>
      <c r="I9" s="4" t="s">
        <v>74</v>
      </c>
      <c r="J9" s="4"/>
    </row>
    <row r="10" spans="1:10" ht="14.25" customHeight="1" x14ac:dyDescent="0.3">
      <c r="B10" s="1"/>
      <c r="C10" s="3"/>
      <c r="D10" s="3">
        <f>SUM(D6:D9)</f>
        <v>864</v>
      </c>
      <c r="E10" s="6">
        <f>D10+C10</f>
        <v>864</v>
      </c>
      <c r="F10" s="6">
        <f>G10+H10</f>
        <v>888</v>
      </c>
      <c r="G10" s="7">
        <f>SUM(G6:G9)</f>
        <v>872</v>
      </c>
      <c r="H10" s="3">
        <v>16</v>
      </c>
      <c r="I10" s="3" t="s">
        <v>11</v>
      </c>
    </row>
    <row r="11" spans="1:10" ht="14.25" customHeight="1" x14ac:dyDescent="0.3">
      <c r="B11" s="22" t="s">
        <v>12</v>
      </c>
      <c r="C11" s="17"/>
      <c r="D11" s="18"/>
      <c r="E11" s="8">
        <v>0</v>
      </c>
      <c r="F11" s="8">
        <v>1</v>
      </c>
      <c r="G11" s="23" t="s">
        <v>12</v>
      </c>
      <c r="H11" s="17"/>
      <c r="I11" s="18"/>
    </row>
    <row r="12" spans="1:10" ht="14.25" customHeight="1" x14ac:dyDescent="0.3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4.25" customHeight="1" x14ac:dyDescent="0.3">
      <c r="A13" s="16" t="s">
        <v>55</v>
      </c>
      <c r="B13" s="17"/>
      <c r="C13" s="17"/>
      <c r="D13" s="18"/>
      <c r="E13" s="3"/>
      <c r="F13" s="3"/>
      <c r="G13" s="16" t="s">
        <v>70</v>
      </c>
      <c r="H13" s="17"/>
      <c r="I13" s="17"/>
      <c r="J13" s="18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 t="s">
        <v>61</v>
      </c>
      <c r="C15" s="3"/>
      <c r="D15" s="3">
        <v>195</v>
      </c>
      <c r="E15" s="3"/>
      <c r="F15" s="3"/>
      <c r="G15" s="3">
        <v>170</v>
      </c>
      <c r="H15" s="3"/>
      <c r="I15" s="4" t="s">
        <v>71</v>
      </c>
      <c r="J15" s="4"/>
    </row>
    <row r="16" spans="1:10" ht="14.25" customHeight="1" x14ac:dyDescent="0.3">
      <c r="A16" s="4"/>
      <c r="B16" s="4" t="s">
        <v>60</v>
      </c>
      <c r="C16" s="3"/>
      <c r="D16" s="3">
        <v>187</v>
      </c>
      <c r="E16" s="3"/>
      <c r="F16" s="3"/>
      <c r="G16" s="3">
        <v>194</v>
      </c>
      <c r="H16" s="3"/>
      <c r="I16" s="4" t="s">
        <v>73</v>
      </c>
      <c r="J16" s="4"/>
    </row>
    <row r="17" spans="1:10" ht="14.25" customHeight="1" x14ac:dyDescent="0.3">
      <c r="A17" s="4"/>
      <c r="B17" s="4" t="s">
        <v>62</v>
      </c>
      <c r="C17" s="3"/>
      <c r="D17" s="3">
        <v>196</v>
      </c>
      <c r="E17" s="3"/>
      <c r="F17" s="3"/>
      <c r="G17" s="3">
        <v>184</v>
      </c>
      <c r="H17" s="3"/>
      <c r="I17" s="4" t="s">
        <v>72</v>
      </c>
      <c r="J17" s="4"/>
    </row>
    <row r="18" spans="1:10" ht="14.25" customHeight="1" x14ac:dyDescent="0.3">
      <c r="A18" s="4"/>
      <c r="B18" s="5" t="s">
        <v>63</v>
      </c>
      <c r="C18" s="3"/>
      <c r="D18" s="3">
        <v>253</v>
      </c>
      <c r="E18" s="3"/>
      <c r="F18" s="3"/>
      <c r="G18" s="3">
        <v>158</v>
      </c>
      <c r="H18" s="3"/>
      <c r="I18" s="4" t="s">
        <v>74</v>
      </c>
      <c r="J18" s="4"/>
    </row>
    <row r="19" spans="1:10" ht="14.25" customHeight="1" x14ac:dyDescent="0.3">
      <c r="B19" s="1" t="s">
        <v>11</v>
      </c>
      <c r="C19" s="3"/>
      <c r="D19" s="3">
        <f>SUM(D15:D18)</f>
        <v>831</v>
      </c>
      <c r="E19" s="6">
        <f>D19+C19</f>
        <v>831</v>
      </c>
      <c r="F19" s="6">
        <f>G19+H19</f>
        <v>722</v>
      </c>
      <c r="G19" s="3">
        <f>SUM(G15:G18)</f>
        <v>706</v>
      </c>
      <c r="H19" s="3">
        <v>16</v>
      </c>
      <c r="I19" s="3" t="s">
        <v>11</v>
      </c>
    </row>
    <row r="20" spans="1:10" ht="14.25" customHeight="1" x14ac:dyDescent="0.3">
      <c r="B20" s="22" t="s">
        <v>12</v>
      </c>
      <c r="C20" s="17"/>
      <c r="D20" s="18"/>
      <c r="E20" s="8">
        <v>1</v>
      </c>
      <c r="F20" s="8">
        <v>0</v>
      </c>
      <c r="G20" s="23" t="s">
        <v>12</v>
      </c>
      <c r="H20" s="17"/>
      <c r="I20" s="18"/>
    </row>
    <row r="21" spans="1:10" ht="14.25" customHeight="1" x14ac:dyDescent="0.3">
      <c r="A21" s="19" t="s">
        <v>14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4.25" customHeight="1" x14ac:dyDescent="0.3">
      <c r="A22" s="16" t="s">
        <v>55</v>
      </c>
      <c r="B22" s="17"/>
      <c r="C22" s="17"/>
      <c r="D22" s="18"/>
      <c r="E22" s="4"/>
      <c r="F22" s="4"/>
      <c r="G22" s="16" t="s">
        <v>70</v>
      </c>
      <c r="H22" s="17"/>
      <c r="I22" s="17"/>
      <c r="J22" s="18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 t="s">
        <v>62</v>
      </c>
      <c r="C24" s="3"/>
      <c r="D24" s="3"/>
      <c r="E24" s="3"/>
      <c r="F24" s="3"/>
      <c r="G24" s="3"/>
      <c r="H24" s="3"/>
      <c r="I24" s="4" t="s">
        <v>79</v>
      </c>
      <c r="J24" s="4"/>
    </row>
    <row r="25" spans="1:10" ht="14.25" customHeight="1" x14ac:dyDescent="0.3">
      <c r="A25" s="4"/>
      <c r="B25" s="4" t="s">
        <v>63</v>
      </c>
      <c r="C25" s="3"/>
      <c r="D25" s="3"/>
      <c r="E25" s="3"/>
      <c r="F25" s="3"/>
      <c r="G25" s="3"/>
      <c r="H25" s="3"/>
      <c r="I25" s="4" t="s">
        <v>73</v>
      </c>
      <c r="J25" s="4"/>
    </row>
    <row r="26" spans="1:10" ht="14.25" customHeight="1" x14ac:dyDescent="0.3">
      <c r="A26" s="4"/>
      <c r="B26" s="4" t="s">
        <v>60</v>
      </c>
      <c r="C26" s="3"/>
      <c r="D26" s="3"/>
      <c r="E26" s="3"/>
      <c r="F26" s="3"/>
      <c r="G26" s="3"/>
      <c r="H26" s="3"/>
      <c r="I26" s="4" t="s">
        <v>71</v>
      </c>
      <c r="J26" s="4"/>
    </row>
    <row r="27" spans="1:10" ht="14.25" customHeight="1" x14ac:dyDescent="0.3">
      <c r="A27" s="4"/>
      <c r="B27" s="4" t="s">
        <v>61</v>
      </c>
      <c r="C27" s="3"/>
      <c r="D27" s="3"/>
      <c r="E27" s="3"/>
      <c r="F27" s="3"/>
      <c r="G27" s="3"/>
      <c r="H27" s="3"/>
      <c r="I27" s="4" t="s">
        <v>74</v>
      </c>
      <c r="J27" s="4"/>
    </row>
    <row r="28" spans="1:10" ht="14.25" customHeight="1" x14ac:dyDescent="0.3">
      <c r="B28" s="1" t="s">
        <v>11</v>
      </c>
      <c r="C28" s="3">
        <f t="shared" ref="C28" si="0">SUM(C24:C27)</f>
        <v>0</v>
      </c>
      <c r="D28" s="3">
        <v>206</v>
      </c>
      <c r="E28" s="28">
        <f>SUM(C28:D28)</f>
        <v>206</v>
      </c>
      <c r="F28" s="28">
        <f>SUM(G28:H28)</f>
        <v>180</v>
      </c>
      <c r="G28" s="3">
        <v>180</v>
      </c>
      <c r="H28" s="3">
        <f t="shared" ref="H28" si="1">SUM(H24:H27)</f>
        <v>0</v>
      </c>
      <c r="I28" s="3" t="s">
        <v>11</v>
      </c>
    </row>
    <row r="29" spans="1:10" ht="14.25" customHeight="1" x14ac:dyDescent="0.3">
      <c r="B29" s="22" t="s">
        <v>12</v>
      </c>
      <c r="C29" s="17"/>
      <c r="D29" s="18"/>
      <c r="E29" s="8">
        <v>1</v>
      </c>
      <c r="F29" s="8">
        <v>0</v>
      </c>
      <c r="G29" s="23" t="s">
        <v>12</v>
      </c>
      <c r="H29" s="17"/>
      <c r="I29" s="18"/>
    </row>
    <row r="30" spans="1:10" ht="14.25" customHeight="1" x14ac:dyDescent="0.3">
      <c r="A30" s="24" t="s">
        <v>15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4.25" customHeight="1" x14ac:dyDescent="0.3">
      <c r="A31" s="13" t="s">
        <v>2</v>
      </c>
      <c r="B31" s="14"/>
      <c r="C31" s="14"/>
      <c r="D31" s="15"/>
      <c r="E31" s="7" t="s">
        <v>16</v>
      </c>
      <c r="F31" s="7" t="s">
        <v>16</v>
      </c>
      <c r="G31" s="13" t="s">
        <v>4</v>
      </c>
      <c r="H31" s="14"/>
      <c r="I31" s="14"/>
      <c r="J31" s="15"/>
    </row>
    <row r="32" spans="1:10" ht="14.25" customHeight="1" x14ac:dyDescent="0.3">
      <c r="A32" s="16" t="s">
        <v>55</v>
      </c>
      <c r="B32" s="17"/>
      <c r="C32" s="17"/>
      <c r="D32" s="18"/>
      <c r="E32" s="8">
        <v>2</v>
      </c>
      <c r="F32" s="8">
        <v>1</v>
      </c>
      <c r="G32" s="16" t="s">
        <v>70</v>
      </c>
      <c r="H32" s="17"/>
      <c r="I32" s="17"/>
      <c r="J32" s="18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B20:D20"/>
    <mergeCell ref="G20:I20"/>
    <mergeCell ref="A21:J21"/>
    <mergeCell ref="G31:J31"/>
    <mergeCell ref="G32:J32"/>
    <mergeCell ref="A22:D22"/>
    <mergeCell ref="G22:J22"/>
    <mergeCell ref="B29:D29"/>
    <mergeCell ref="G29:I29"/>
    <mergeCell ref="A30:J30"/>
    <mergeCell ref="A31:D31"/>
    <mergeCell ref="A32:D32"/>
    <mergeCell ref="B11:D11"/>
    <mergeCell ref="G11:I11"/>
    <mergeCell ref="A12:J12"/>
    <mergeCell ref="A13:D13"/>
    <mergeCell ref="G13:J13"/>
    <mergeCell ref="A1:J1"/>
    <mergeCell ref="A2:J2"/>
    <mergeCell ref="A3:D3"/>
    <mergeCell ref="G3:J3"/>
    <mergeCell ref="A4:D4"/>
    <mergeCell ref="G4:J4"/>
  </mergeCells>
  <pageMargins left="0.7" right="0.7" top="0.75" bottom="0.75" header="0" footer="0"/>
  <pageSetup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AE378-861D-4905-B4C0-B61677000587}">
  <dimension ref="B1:K34"/>
  <sheetViews>
    <sheetView workbookViewId="0">
      <selection activeCell="F29" sqref="F29"/>
    </sheetView>
  </sheetViews>
  <sheetFormatPr defaultRowHeight="14.4" x14ac:dyDescent="0.3"/>
  <cols>
    <col min="2" max="2" width="20.33203125" bestFit="1" customWidth="1"/>
  </cols>
  <sheetData>
    <row r="1" spans="2:11" ht="15" thickBot="1" x14ac:dyDescent="0.35"/>
    <row r="2" spans="2:11" ht="15" thickBot="1" x14ac:dyDescent="0.35">
      <c r="B2" s="4" t="s">
        <v>37</v>
      </c>
      <c r="C2" s="3">
        <v>136</v>
      </c>
      <c r="D2" s="3">
        <v>199</v>
      </c>
      <c r="E2" s="3">
        <v>201</v>
      </c>
      <c r="F2" s="3">
        <v>167</v>
      </c>
      <c r="G2" s="3"/>
      <c r="H2" s="3"/>
      <c r="I2" s="33">
        <f>SUM(C2:H2)</f>
        <v>703</v>
      </c>
      <c r="J2" s="33">
        <f>COUNTA(C2:H2)</f>
        <v>4</v>
      </c>
      <c r="K2" s="35">
        <f t="shared" ref="K2:K34" si="0">I2/J2</f>
        <v>175.75</v>
      </c>
    </row>
    <row r="3" spans="2:11" ht="15" thickBot="1" x14ac:dyDescent="0.35">
      <c r="B3" s="4" t="s">
        <v>39</v>
      </c>
      <c r="C3" s="3">
        <v>194</v>
      </c>
      <c r="D3" s="3">
        <v>165</v>
      </c>
      <c r="E3" s="3">
        <v>184</v>
      </c>
      <c r="F3" s="3">
        <v>213</v>
      </c>
      <c r="G3" s="3"/>
      <c r="H3" s="3"/>
      <c r="I3" s="33">
        <f t="shared" ref="I3:I34" si="1">SUM(C3:H3)</f>
        <v>756</v>
      </c>
      <c r="J3" s="33">
        <f>COUNTA(C3:H3)</f>
        <v>4</v>
      </c>
      <c r="K3" s="35">
        <f t="shared" si="0"/>
        <v>189</v>
      </c>
    </row>
    <row r="4" spans="2:11" ht="15" thickBot="1" x14ac:dyDescent="0.35">
      <c r="B4" s="4" t="s">
        <v>35</v>
      </c>
      <c r="C4" s="3">
        <v>211</v>
      </c>
      <c r="D4" s="3">
        <v>185</v>
      </c>
      <c r="E4" s="3">
        <v>179</v>
      </c>
      <c r="F4" s="3">
        <v>150</v>
      </c>
      <c r="G4" s="3"/>
      <c r="H4" s="3"/>
      <c r="I4" s="33">
        <f t="shared" si="1"/>
        <v>725</v>
      </c>
      <c r="J4" s="33">
        <f>COUNTA(C4:H4)</f>
        <v>4</v>
      </c>
      <c r="K4" s="35">
        <f t="shared" si="0"/>
        <v>181.25</v>
      </c>
    </row>
    <row r="5" spans="2:11" ht="15" thickBot="1" x14ac:dyDescent="0.35">
      <c r="B5" s="36" t="s">
        <v>50</v>
      </c>
      <c r="C5" s="3">
        <v>237</v>
      </c>
      <c r="D5" s="3">
        <v>144</v>
      </c>
      <c r="E5" s="3">
        <v>160</v>
      </c>
      <c r="F5" s="3">
        <v>184</v>
      </c>
      <c r="G5" s="3"/>
      <c r="H5" s="3"/>
      <c r="I5" s="33">
        <f t="shared" si="1"/>
        <v>725</v>
      </c>
      <c r="J5" s="33">
        <f>COUNTA(C5:H5)</f>
        <v>4</v>
      </c>
      <c r="K5" s="35">
        <f t="shared" si="0"/>
        <v>181.25</v>
      </c>
    </row>
    <row r="6" spans="2:11" ht="15" thickBot="1" x14ac:dyDescent="0.35">
      <c r="B6" s="4" t="s">
        <v>38</v>
      </c>
      <c r="C6" s="3">
        <v>189</v>
      </c>
      <c r="D6" s="3">
        <v>192</v>
      </c>
      <c r="E6" s="34"/>
      <c r="F6" s="34"/>
      <c r="G6" s="34"/>
      <c r="H6" s="34"/>
      <c r="I6" s="33">
        <f t="shared" si="1"/>
        <v>381</v>
      </c>
      <c r="J6" s="33">
        <f t="shared" ref="J6:J34" si="2">COUNTA(C6:H6)</f>
        <v>2</v>
      </c>
      <c r="K6" s="35">
        <f t="shared" si="0"/>
        <v>190.5</v>
      </c>
    </row>
    <row r="7" spans="2:11" ht="15" thickBot="1" x14ac:dyDescent="0.35">
      <c r="B7" s="4" t="s">
        <v>40</v>
      </c>
      <c r="C7" s="3">
        <v>174</v>
      </c>
      <c r="D7" s="3">
        <v>222</v>
      </c>
      <c r="E7" s="34"/>
      <c r="F7" s="34"/>
      <c r="G7" s="34"/>
      <c r="H7" s="34"/>
      <c r="I7" s="33">
        <f t="shared" si="1"/>
        <v>396</v>
      </c>
      <c r="J7" s="33">
        <f t="shared" si="2"/>
        <v>2</v>
      </c>
      <c r="K7" s="35">
        <f t="shared" si="0"/>
        <v>198</v>
      </c>
    </row>
    <row r="8" spans="2:11" ht="15" thickBot="1" x14ac:dyDescent="0.35">
      <c r="B8" s="4" t="s">
        <v>41</v>
      </c>
      <c r="C8" s="3">
        <v>174</v>
      </c>
      <c r="D8" s="3">
        <v>173</v>
      </c>
      <c r="E8" s="34"/>
      <c r="F8" s="34"/>
      <c r="G8" s="34"/>
      <c r="H8" s="32"/>
      <c r="I8" s="33">
        <f t="shared" si="1"/>
        <v>347</v>
      </c>
      <c r="J8" s="33">
        <f t="shared" si="2"/>
        <v>2</v>
      </c>
      <c r="K8" s="35">
        <f t="shared" si="0"/>
        <v>173.5</v>
      </c>
    </row>
    <row r="9" spans="2:11" ht="15" thickBot="1" x14ac:dyDescent="0.35">
      <c r="B9" s="4" t="s">
        <v>36</v>
      </c>
      <c r="C9" s="3">
        <v>204</v>
      </c>
      <c r="D9" s="3">
        <v>169</v>
      </c>
      <c r="E9" s="34"/>
      <c r="F9" s="34"/>
      <c r="G9" s="34"/>
      <c r="H9" s="32"/>
      <c r="I9" s="33">
        <f t="shared" si="1"/>
        <v>373</v>
      </c>
      <c r="J9" s="33">
        <f t="shared" si="2"/>
        <v>2</v>
      </c>
      <c r="K9" s="35">
        <f t="shared" si="0"/>
        <v>186.5</v>
      </c>
    </row>
    <row r="10" spans="2:11" ht="15" thickBot="1" x14ac:dyDescent="0.35">
      <c r="B10" s="4" t="s">
        <v>48</v>
      </c>
      <c r="C10" s="3">
        <v>213</v>
      </c>
      <c r="D10" s="3">
        <v>192</v>
      </c>
      <c r="E10" s="3">
        <v>203</v>
      </c>
      <c r="F10" s="3">
        <v>189</v>
      </c>
      <c r="G10" s="34"/>
      <c r="H10" s="32"/>
      <c r="I10" s="33">
        <f t="shared" si="1"/>
        <v>797</v>
      </c>
      <c r="J10" s="33">
        <f>COUNTA(C10:H10)</f>
        <v>4</v>
      </c>
      <c r="K10" s="35">
        <f t="shared" si="0"/>
        <v>199.25</v>
      </c>
    </row>
    <row r="11" spans="2:11" ht="15" thickBot="1" x14ac:dyDescent="0.35">
      <c r="B11" s="4" t="s">
        <v>49</v>
      </c>
      <c r="C11" s="3">
        <v>184</v>
      </c>
      <c r="D11" s="3">
        <v>186</v>
      </c>
      <c r="E11" s="3">
        <v>159</v>
      </c>
      <c r="F11" s="34"/>
      <c r="G11" s="34"/>
      <c r="H11" s="34"/>
      <c r="I11" s="33">
        <f t="shared" si="1"/>
        <v>529</v>
      </c>
      <c r="J11" s="33">
        <f>COUNTA(C11:H11)</f>
        <v>3</v>
      </c>
      <c r="K11" s="35">
        <f t="shared" si="0"/>
        <v>176.33333333333334</v>
      </c>
    </row>
    <row r="12" spans="2:11" ht="15" thickBot="1" x14ac:dyDescent="0.35">
      <c r="B12" s="4" t="s">
        <v>42</v>
      </c>
      <c r="C12" s="3">
        <v>234</v>
      </c>
      <c r="D12" s="3">
        <v>257</v>
      </c>
      <c r="E12" s="3">
        <v>138</v>
      </c>
      <c r="F12" s="3">
        <v>155</v>
      </c>
      <c r="G12" s="34"/>
      <c r="H12" s="34"/>
      <c r="I12" s="33">
        <f t="shared" si="1"/>
        <v>784</v>
      </c>
      <c r="J12" s="33">
        <f>COUNTA(C12:H12)</f>
        <v>4</v>
      </c>
      <c r="K12" s="35">
        <f t="shared" si="0"/>
        <v>196</v>
      </c>
    </row>
    <row r="13" spans="2:11" ht="15" thickBot="1" x14ac:dyDescent="0.35">
      <c r="B13" s="5" t="s">
        <v>43</v>
      </c>
      <c r="C13" s="3">
        <v>236</v>
      </c>
      <c r="D13" s="3">
        <v>225</v>
      </c>
      <c r="E13" s="3">
        <v>199</v>
      </c>
      <c r="F13" s="3">
        <v>183</v>
      </c>
      <c r="G13" s="34"/>
      <c r="H13" s="34"/>
      <c r="I13" s="33">
        <f t="shared" si="1"/>
        <v>843</v>
      </c>
      <c r="J13" s="33">
        <f>COUNTA(C13:H13)</f>
        <v>4</v>
      </c>
      <c r="K13" s="35">
        <f t="shared" si="0"/>
        <v>210.75</v>
      </c>
    </row>
    <row r="14" spans="2:11" ht="15" thickBot="1" x14ac:dyDescent="0.35">
      <c r="B14" s="4" t="s">
        <v>67</v>
      </c>
      <c r="C14" s="3"/>
      <c r="D14" s="3"/>
      <c r="F14" s="3">
        <v>169</v>
      </c>
      <c r="G14" s="34"/>
      <c r="H14" s="34"/>
      <c r="I14" s="33">
        <f t="shared" ref="I14:I15" si="3">SUM(C14:H14)</f>
        <v>169</v>
      </c>
      <c r="J14" s="33">
        <f t="shared" ref="J14:J15" si="4">COUNTA(C14:H14)</f>
        <v>1</v>
      </c>
      <c r="K14" s="35">
        <f t="shared" ref="K14:K15" si="5">I14/J14</f>
        <v>169</v>
      </c>
    </row>
    <row r="15" spans="2:11" ht="15" thickBot="1" x14ac:dyDescent="0.35">
      <c r="B15" s="4" t="s">
        <v>46</v>
      </c>
      <c r="C15" s="3">
        <v>212</v>
      </c>
      <c r="D15" s="3">
        <v>214</v>
      </c>
      <c r="E15" s="34"/>
      <c r="F15" s="34"/>
      <c r="G15" s="34"/>
      <c r="H15" s="34"/>
      <c r="I15" s="33">
        <f t="shared" si="3"/>
        <v>426</v>
      </c>
      <c r="J15" s="33">
        <f t="shared" si="4"/>
        <v>2</v>
      </c>
      <c r="K15" s="35">
        <f t="shared" si="5"/>
        <v>213</v>
      </c>
    </row>
    <row r="16" spans="2:11" ht="15" thickBot="1" x14ac:dyDescent="0.35">
      <c r="B16" s="4" t="s">
        <v>47</v>
      </c>
      <c r="C16" s="3">
        <v>159</v>
      </c>
      <c r="D16" s="3">
        <v>191</v>
      </c>
      <c r="E16" s="32"/>
      <c r="F16" s="34"/>
      <c r="G16" s="34"/>
      <c r="H16" s="34"/>
      <c r="I16" s="33">
        <f t="shared" si="1"/>
        <v>350</v>
      </c>
      <c r="J16" s="33">
        <f t="shared" si="2"/>
        <v>2</v>
      </c>
      <c r="K16" s="35">
        <f t="shared" si="0"/>
        <v>175</v>
      </c>
    </row>
    <row r="17" spans="2:11" ht="15" thickBot="1" x14ac:dyDescent="0.35">
      <c r="B17" s="4" t="s">
        <v>44</v>
      </c>
      <c r="C17" s="3">
        <v>225</v>
      </c>
      <c r="D17" s="3">
        <v>160</v>
      </c>
      <c r="E17" s="32"/>
      <c r="F17" s="32"/>
      <c r="G17" s="32"/>
      <c r="H17" s="32"/>
      <c r="I17" s="33">
        <f t="shared" si="1"/>
        <v>385</v>
      </c>
      <c r="J17" s="33">
        <f t="shared" si="2"/>
        <v>2</v>
      </c>
      <c r="K17" s="35">
        <f t="shared" si="0"/>
        <v>192.5</v>
      </c>
    </row>
    <row r="18" spans="2:11" ht="15" thickBot="1" x14ac:dyDescent="0.35">
      <c r="B18" s="4" t="s">
        <v>45</v>
      </c>
      <c r="C18" s="7">
        <v>257</v>
      </c>
      <c r="D18" s="7">
        <v>211</v>
      </c>
      <c r="E18" s="40"/>
      <c r="F18" s="40"/>
      <c r="G18" s="34"/>
      <c r="H18" s="32"/>
      <c r="I18" s="33">
        <f t="shared" si="1"/>
        <v>468</v>
      </c>
      <c r="J18" s="33">
        <f t="shared" si="2"/>
        <v>2</v>
      </c>
      <c r="K18" s="35">
        <f t="shared" si="0"/>
        <v>234</v>
      </c>
    </row>
    <row r="19" spans="2:11" ht="15" thickBot="1" x14ac:dyDescent="0.35">
      <c r="B19" s="37" t="s">
        <v>59</v>
      </c>
      <c r="C19" s="39"/>
      <c r="D19" s="39"/>
      <c r="E19" s="3">
        <v>189</v>
      </c>
      <c r="F19" s="3">
        <v>202</v>
      </c>
      <c r="G19" s="3">
        <v>204</v>
      </c>
      <c r="H19" s="3">
        <v>177</v>
      </c>
      <c r="I19" s="33">
        <f>SUM(E19:H19)</f>
        <v>772</v>
      </c>
      <c r="J19" s="33">
        <f>COUNTA(E19:H19)</f>
        <v>4</v>
      </c>
      <c r="K19" s="35">
        <f t="shared" si="0"/>
        <v>193</v>
      </c>
    </row>
    <row r="20" spans="2:11" ht="15" thickBot="1" x14ac:dyDescent="0.35">
      <c r="B20" s="37" t="s">
        <v>56</v>
      </c>
      <c r="C20" s="39"/>
      <c r="D20" s="39"/>
      <c r="E20" s="3">
        <v>185</v>
      </c>
      <c r="F20" s="3">
        <v>181</v>
      </c>
      <c r="G20" s="3">
        <v>214</v>
      </c>
      <c r="H20" s="3">
        <v>231</v>
      </c>
      <c r="I20" s="33">
        <f>SUM(E20:H20)</f>
        <v>811</v>
      </c>
      <c r="J20" s="33">
        <f>COUNTA(E20:H20)</f>
        <v>4</v>
      </c>
      <c r="K20" s="35">
        <f t="shared" si="0"/>
        <v>202.75</v>
      </c>
    </row>
    <row r="21" spans="2:11" ht="15" thickBot="1" x14ac:dyDescent="0.35">
      <c r="B21" s="37" t="s">
        <v>57</v>
      </c>
      <c r="C21" s="39"/>
      <c r="D21" s="39"/>
      <c r="E21" s="3">
        <v>198</v>
      </c>
      <c r="F21" s="3">
        <v>210</v>
      </c>
      <c r="G21" s="3">
        <v>164</v>
      </c>
      <c r="H21" s="3">
        <v>232</v>
      </c>
      <c r="I21" s="33">
        <f>SUM(E21:H21)</f>
        <v>804</v>
      </c>
      <c r="J21" s="33">
        <f>COUNTA(E21:H21)</f>
        <v>4</v>
      </c>
      <c r="K21" s="35">
        <f t="shared" si="0"/>
        <v>201</v>
      </c>
    </row>
    <row r="22" spans="2:11" ht="15" thickBot="1" x14ac:dyDescent="0.35">
      <c r="B22" s="37" t="s">
        <v>58</v>
      </c>
      <c r="C22" s="39"/>
      <c r="D22" s="39"/>
      <c r="E22" s="3">
        <v>208</v>
      </c>
      <c r="F22" s="3">
        <v>203</v>
      </c>
      <c r="G22" s="3">
        <v>205</v>
      </c>
      <c r="H22" s="3">
        <v>227</v>
      </c>
      <c r="I22" s="33">
        <f>SUM(E22:H22)</f>
        <v>843</v>
      </c>
      <c r="J22" s="33">
        <f>COUNTA(E22:H22)</f>
        <v>4</v>
      </c>
      <c r="K22" s="35">
        <f t="shared" si="0"/>
        <v>210.75</v>
      </c>
    </row>
    <row r="23" spans="2:11" ht="15" thickBot="1" x14ac:dyDescent="0.35">
      <c r="B23" s="37" t="s">
        <v>60</v>
      </c>
      <c r="C23" s="41"/>
      <c r="D23" s="41"/>
      <c r="E23" s="42">
        <v>156</v>
      </c>
      <c r="F23" s="43">
        <v>193</v>
      </c>
      <c r="G23" s="3">
        <v>178</v>
      </c>
      <c r="H23" s="3">
        <v>187</v>
      </c>
      <c r="I23" s="33">
        <f>SUM(E23:H23)</f>
        <v>714</v>
      </c>
      <c r="J23" s="33">
        <f>COUNTA(E23:H23)</f>
        <v>4</v>
      </c>
      <c r="K23" s="35">
        <f t="shared" si="0"/>
        <v>178.5</v>
      </c>
    </row>
    <row r="24" spans="2:11" ht="15" thickBot="1" x14ac:dyDescent="0.35">
      <c r="B24" s="37" t="s">
        <v>61</v>
      </c>
      <c r="C24" s="39"/>
      <c r="D24" s="39"/>
      <c r="E24" s="38">
        <v>203</v>
      </c>
      <c r="F24" s="3">
        <v>151</v>
      </c>
      <c r="G24" s="3">
        <v>233</v>
      </c>
      <c r="H24" s="3">
        <v>195</v>
      </c>
      <c r="I24" s="33">
        <f t="shared" ref="I24:I26" si="6">SUM(E24:H24)</f>
        <v>782</v>
      </c>
      <c r="J24" s="33">
        <f t="shared" ref="J24:J26" si="7">COUNTA(E24:H24)</f>
        <v>4</v>
      </c>
      <c r="K24" s="35">
        <f t="shared" si="0"/>
        <v>195.5</v>
      </c>
    </row>
    <row r="25" spans="2:11" ht="15" thickBot="1" x14ac:dyDescent="0.35">
      <c r="B25" s="37" t="s">
        <v>62</v>
      </c>
      <c r="C25" s="39"/>
      <c r="D25" s="39"/>
      <c r="E25" s="38">
        <v>194</v>
      </c>
      <c r="F25" s="3">
        <v>236</v>
      </c>
      <c r="G25" s="3">
        <v>227</v>
      </c>
      <c r="H25" s="3">
        <v>196</v>
      </c>
      <c r="I25" s="33">
        <f t="shared" si="6"/>
        <v>853</v>
      </c>
      <c r="J25" s="33">
        <f t="shared" si="7"/>
        <v>4</v>
      </c>
      <c r="K25" s="35">
        <f t="shared" si="0"/>
        <v>213.25</v>
      </c>
    </row>
    <row r="26" spans="2:11" ht="15" thickBot="1" x14ac:dyDescent="0.35">
      <c r="B26" s="37" t="s">
        <v>63</v>
      </c>
      <c r="C26" s="39"/>
      <c r="D26" s="39"/>
      <c r="E26" s="38">
        <v>257</v>
      </c>
      <c r="F26" s="3">
        <v>186</v>
      </c>
      <c r="G26" s="3">
        <v>226</v>
      </c>
      <c r="H26" s="3">
        <v>253</v>
      </c>
      <c r="I26" s="33">
        <f t="shared" si="6"/>
        <v>922</v>
      </c>
      <c r="J26" s="33">
        <f t="shared" si="7"/>
        <v>4</v>
      </c>
      <c r="K26" s="35">
        <f t="shared" si="0"/>
        <v>230.5</v>
      </c>
    </row>
    <row r="27" spans="2:11" ht="15" thickBot="1" x14ac:dyDescent="0.35">
      <c r="B27" s="4" t="s">
        <v>71</v>
      </c>
      <c r="C27" s="32"/>
      <c r="D27" s="32"/>
      <c r="E27" s="34"/>
      <c r="F27" s="34"/>
      <c r="G27" s="3">
        <v>206</v>
      </c>
      <c r="H27" s="3">
        <v>170</v>
      </c>
      <c r="I27" s="33">
        <f t="shared" si="1"/>
        <v>376</v>
      </c>
      <c r="J27" s="33">
        <f t="shared" si="2"/>
        <v>2</v>
      </c>
      <c r="K27" s="35">
        <f t="shared" si="0"/>
        <v>188</v>
      </c>
    </row>
    <row r="28" spans="2:11" ht="15" thickBot="1" x14ac:dyDescent="0.35">
      <c r="B28" s="4" t="s">
        <v>73</v>
      </c>
      <c r="C28" s="32"/>
      <c r="D28" s="32"/>
      <c r="E28" s="34"/>
      <c r="F28" s="32"/>
      <c r="G28" s="3">
        <v>276</v>
      </c>
      <c r="H28" s="3">
        <v>194</v>
      </c>
      <c r="I28" s="33">
        <f t="shared" si="1"/>
        <v>470</v>
      </c>
      <c r="J28" s="33">
        <f t="shared" si="2"/>
        <v>2</v>
      </c>
      <c r="K28" s="35">
        <f t="shared" si="0"/>
        <v>235</v>
      </c>
    </row>
    <row r="29" spans="2:11" ht="15" thickBot="1" x14ac:dyDescent="0.35">
      <c r="B29" s="4" t="s">
        <v>72</v>
      </c>
      <c r="C29" s="32"/>
      <c r="D29" s="32"/>
      <c r="E29" s="34"/>
      <c r="F29" s="34"/>
      <c r="G29" s="3">
        <v>234</v>
      </c>
      <c r="H29" s="3">
        <v>184</v>
      </c>
      <c r="I29" s="33">
        <f t="shared" si="1"/>
        <v>418</v>
      </c>
      <c r="J29" s="33">
        <f t="shared" si="2"/>
        <v>2</v>
      </c>
      <c r="K29" s="35">
        <f t="shared" si="0"/>
        <v>209</v>
      </c>
    </row>
    <row r="30" spans="2:11" ht="15" thickBot="1" x14ac:dyDescent="0.35">
      <c r="B30" s="4" t="s">
        <v>74</v>
      </c>
      <c r="C30" s="44"/>
      <c r="D30" s="44"/>
      <c r="E30" s="44"/>
      <c r="F30" s="45"/>
      <c r="G30" s="3">
        <v>156</v>
      </c>
      <c r="H30" s="3">
        <v>158</v>
      </c>
      <c r="I30" s="33">
        <f t="shared" si="1"/>
        <v>314</v>
      </c>
      <c r="J30" s="33">
        <f t="shared" si="2"/>
        <v>2</v>
      </c>
      <c r="K30" s="35">
        <f t="shared" si="0"/>
        <v>157</v>
      </c>
    </row>
    <row r="31" spans="2:11" ht="15" thickBot="1" x14ac:dyDescent="0.35">
      <c r="B31" s="37" t="s">
        <v>78</v>
      </c>
      <c r="C31" s="39"/>
      <c r="D31" s="39"/>
      <c r="E31" s="39"/>
      <c r="F31" s="39"/>
      <c r="G31" s="38">
        <v>163</v>
      </c>
      <c r="H31" s="3">
        <v>236</v>
      </c>
      <c r="I31" s="33">
        <f t="shared" si="1"/>
        <v>399</v>
      </c>
      <c r="J31" s="33">
        <f t="shared" si="2"/>
        <v>2</v>
      </c>
      <c r="K31" s="35">
        <f t="shared" si="0"/>
        <v>199.5</v>
      </c>
    </row>
    <row r="32" spans="2:11" ht="15" thickBot="1" x14ac:dyDescent="0.35">
      <c r="B32" s="37" t="s">
        <v>75</v>
      </c>
      <c r="C32" s="39"/>
      <c r="D32" s="39"/>
      <c r="E32" s="39"/>
      <c r="F32" s="39"/>
      <c r="G32" s="38">
        <v>175</v>
      </c>
      <c r="H32" s="3">
        <v>161</v>
      </c>
      <c r="I32" s="33">
        <f t="shared" si="1"/>
        <v>336</v>
      </c>
      <c r="J32" s="33">
        <f t="shared" si="2"/>
        <v>2</v>
      </c>
      <c r="K32" s="35">
        <f t="shared" si="0"/>
        <v>168</v>
      </c>
    </row>
    <row r="33" spans="2:11" ht="15" thickBot="1" x14ac:dyDescent="0.35">
      <c r="B33" s="37" t="s">
        <v>76</v>
      </c>
      <c r="C33" s="39"/>
      <c r="D33" s="39"/>
      <c r="E33" s="39"/>
      <c r="F33" s="39"/>
      <c r="G33" s="38">
        <v>183</v>
      </c>
      <c r="H33" s="3">
        <v>295</v>
      </c>
      <c r="I33" s="33">
        <f t="shared" si="1"/>
        <v>478</v>
      </c>
      <c r="J33" s="33">
        <f t="shared" si="2"/>
        <v>2</v>
      </c>
      <c r="K33" s="35">
        <f t="shared" si="0"/>
        <v>239</v>
      </c>
    </row>
    <row r="34" spans="2:11" x14ac:dyDescent="0.3">
      <c r="B34" s="37" t="s">
        <v>77</v>
      </c>
      <c r="C34" s="39"/>
      <c r="D34" s="39"/>
      <c r="E34" s="39"/>
      <c r="F34" s="39"/>
      <c r="G34" s="38">
        <v>186</v>
      </c>
      <c r="H34" s="3">
        <v>192</v>
      </c>
      <c r="I34" s="33">
        <f t="shared" si="1"/>
        <v>378</v>
      </c>
      <c r="J34" s="33">
        <f t="shared" si="2"/>
        <v>2</v>
      </c>
      <c r="K34" s="35">
        <f t="shared" si="0"/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990"/>
  <sheetViews>
    <sheetView workbookViewId="0">
      <selection activeCell="L18" sqref="L18"/>
    </sheetView>
  </sheetViews>
  <sheetFormatPr defaultColWidth="14.44140625" defaultRowHeight="15" customHeight="1" x14ac:dyDescent="0.3"/>
  <cols>
    <col min="1" max="2" width="8.6640625" customWidth="1"/>
    <col min="3" max="3" width="9.88671875" customWidth="1"/>
    <col min="4" max="26" width="8.6640625" customWidth="1"/>
  </cols>
  <sheetData>
    <row r="1" spans="2:12" ht="14.25" customHeight="1" x14ac:dyDescent="0.3">
      <c r="F1" s="10"/>
      <c r="G1" s="10"/>
      <c r="H1" s="10"/>
      <c r="I1" s="10"/>
      <c r="J1" s="10"/>
    </row>
    <row r="2" spans="2:12" ht="14.25" customHeight="1" x14ac:dyDescent="0.3">
      <c r="B2" s="4" t="s">
        <v>21</v>
      </c>
      <c r="C2" s="4" t="s">
        <v>22</v>
      </c>
      <c r="D2" s="3">
        <v>28</v>
      </c>
      <c r="E2" s="3">
        <v>5845</v>
      </c>
      <c r="F2" s="4"/>
      <c r="G2" s="4"/>
      <c r="H2" s="3"/>
      <c r="I2" s="3"/>
      <c r="J2" s="3">
        <f t="shared" ref="J2:J5" si="0">COUNTA(F2:I2)+D2</f>
        <v>28</v>
      </c>
      <c r="K2" s="1">
        <f t="shared" ref="K2:K5" si="1">SUM(E2:I2)</f>
        <v>5845</v>
      </c>
      <c r="L2" s="11">
        <f t="shared" ref="L2:L5" si="2">K2/J2</f>
        <v>208.75</v>
      </c>
    </row>
    <row r="3" spans="2:12" ht="14.25" customHeight="1" x14ac:dyDescent="0.3">
      <c r="B3" s="4" t="s">
        <v>23</v>
      </c>
      <c r="C3" s="4" t="s">
        <v>24</v>
      </c>
      <c r="D3" s="3">
        <v>28</v>
      </c>
      <c r="E3" s="3">
        <v>5743</v>
      </c>
      <c r="F3" s="3">
        <v>208</v>
      </c>
      <c r="G3" s="3">
        <v>203</v>
      </c>
      <c r="H3" s="3">
        <v>205</v>
      </c>
      <c r="I3" s="3">
        <v>227</v>
      </c>
      <c r="J3" s="3">
        <f t="shared" si="0"/>
        <v>32</v>
      </c>
      <c r="K3" s="1">
        <f t="shared" si="1"/>
        <v>6586</v>
      </c>
      <c r="L3" s="11">
        <f t="shared" si="2"/>
        <v>205.8125</v>
      </c>
    </row>
    <row r="4" spans="2:12" ht="14.25" customHeight="1" x14ac:dyDescent="0.3">
      <c r="B4" s="4" t="s">
        <v>25</v>
      </c>
      <c r="C4" s="4" t="s">
        <v>26</v>
      </c>
      <c r="D4" s="3">
        <v>27</v>
      </c>
      <c r="E4" s="3">
        <v>5469</v>
      </c>
      <c r="F4" s="3">
        <v>198</v>
      </c>
      <c r="G4" s="3">
        <v>210</v>
      </c>
      <c r="H4" s="3">
        <v>164</v>
      </c>
      <c r="I4" s="3">
        <v>232</v>
      </c>
      <c r="J4" s="3">
        <f t="shared" si="0"/>
        <v>31</v>
      </c>
      <c r="K4" s="1">
        <f t="shared" si="1"/>
        <v>6273</v>
      </c>
      <c r="L4" s="11">
        <f t="shared" si="2"/>
        <v>202.35483870967741</v>
      </c>
    </row>
    <row r="5" spans="2:12" ht="14.25" customHeight="1" thickBot="1" x14ac:dyDescent="0.35">
      <c r="B5" s="4" t="s">
        <v>27</v>
      </c>
      <c r="C5" s="4" t="s">
        <v>28</v>
      </c>
      <c r="D5" s="3">
        <v>28</v>
      </c>
      <c r="E5" s="3">
        <v>5662</v>
      </c>
      <c r="F5" s="3">
        <v>183</v>
      </c>
      <c r="G5" s="3">
        <v>295</v>
      </c>
      <c r="H5" s="3"/>
      <c r="I5" s="3"/>
      <c r="J5" s="3">
        <f t="shared" si="0"/>
        <v>30</v>
      </c>
      <c r="K5" s="1">
        <f t="shared" si="1"/>
        <v>6140</v>
      </c>
      <c r="L5" s="11">
        <f t="shared" si="2"/>
        <v>204.66666666666666</v>
      </c>
    </row>
    <row r="6" spans="2:12" ht="14.25" customHeight="1" thickBot="1" x14ac:dyDescent="0.35">
      <c r="B6" s="4" t="s">
        <v>29</v>
      </c>
      <c r="C6" s="4" t="s">
        <v>30</v>
      </c>
      <c r="D6" s="3">
        <v>26</v>
      </c>
      <c r="E6" s="3">
        <v>5234</v>
      </c>
      <c r="F6" s="3">
        <v>160</v>
      </c>
      <c r="G6" s="3">
        <v>225</v>
      </c>
      <c r="H6" s="3"/>
      <c r="I6" s="3"/>
      <c r="J6" s="3">
        <f t="shared" ref="J6:J9" si="3">COUNTA(F6:I6)+D6</f>
        <v>28</v>
      </c>
      <c r="K6" s="1">
        <f t="shared" ref="K6:K9" si="4">SUM(E6:I6)</f>
        <v>5619</v>
      </c>
      <c r="L6" s="11">
        <f t="shared" ref="L6:L9" si="5">K6/J6</f>
        <v>200.67857142857142</v>
      </c>
    </row>
    <row r="7" spans="2:12" ht="14.25" customHeight="1" thickBot="1" x14ac:dyDescent="0.35">
      <c r="B7" s="4" t="s">
        <v>31</v>
      </c>
      <c r="C7" s="4" t="s">
        <v>32</v>
      </c>
      <c r="D7" s="3">
        <v>14</v>
      </c>
      <c r="E7" s="3">
        <v>2813</v>
      </c>
      <c r="F7" s="3">
        <v>163</v>
      </c>
      <c r="G7" s="3">
        <v>236</v>
      </c>
      <c r="H7" s="3"/>
      <c r="I7" s="3"/>
      <c r="J7" s="3">
        <f t="shared" si="3"/>
        <v>16</v>
      </c>
      <c r="K7" s="1">
        <f t="shared" si="4"/>
        <v>3212</v>
      </c>
      <c r="L7" s="11">
        <f t="shared" si="5"/>
        <v>200.75</v>
      </c>
    </row>
    <row r="8" spans="2:12" ht="14.25" customHeight="1" thickBot="1" x14ac:dyDescent="0.35">
      <c r="B8" s="4" t="s">
        <v>33</v>
      </c>
      <c r="C8" s="4" t="s">
        <v>34</v>
      </c>
      <c r="D8" s="3">
        <v>28</v>
      </c>
      <c r="E8" s="3">
        <v>5603</v>
      </c>
      <c r="F8" s="3">
        <v>175</v>
      </c>
      <c r="G8" s="3">
        <v>161</v>
      </c>
      <c r="H8" s="3"/>
      <c r="I8" s="3"/>
      <c r="J8" s="3">
        <f t="shared" si="3"/>
        <v>30</v>
      </c>
      <c r="K8" s="1">
        <f t="shared" si="4"/>
        <v>5939</v>
      </c>
      <c r="L8" s="11">
        <f t="shared" si="5"/>
        <v>197.96666666666667</v>
      </c>
    </row>
    <row r="9" spans="2:12" ht="14.25" customHeight="1" thickBot="1" x14ac:dyDescent="0.35">
      <c r="B9" s="4" t="s">
        <v>64</v>
      </c>
      <c r="C9" s="4" t="s">
        <v>65</v>
      </c>
      <c r="D9" s="3">
        <v>28</v>
      </c>
      <c r="E9" s="3">
        <v>5568</v>
      </c>
      <c r="F9" s="3">
        <v>257</v>
      </c>
      <c r="G9" s="3">
        <v>186</v>
      </c>
      <c r="H9" s="3">
        <v>226</v>
      </c>
      <c r="I9" s="3">
        <v>253</v>
      </c>
      <c r="J9" s="3">
        <f t="shared" si="3"/>
        <v>32</v>
      </c>
      <c r="K9" s="1">
        <f t="shared" si="4"/>
        <v>6490</v>
      </c>
      <c r="L9" s="11">
        <f t="shared" si="5"/>
        <v>202.8125</v>
      </c>
    </row>
    <row r="10" spans="2:12" ht="14.25" customHeight="1" x14ac:dyDescent="0.3"/>
    <row r="11" spans="2:12" ht="14.25" customHeight="1" x14ac:dyDescent="0.3"/>
    <row r="12" spans="2:12" ht="14.25" customHeight="1" x14ac:dyDescent="0.3"/>
    <row r="13" spans="2:12" ht="14.25" customHeight="1" x14ac:dyDescent="0.3"/>
    <row r="14" spans="2:12" ht="14.25" customHeight="1" x14ac:dyDescent="0.3"/>
    <row r="15" spans="2:12" ht="14.25" customHeight="1" x14ac:dyDescent="0.3"/>
    <row r="16" spans="2:12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C96EF-AB78-4F0D-90EB-2599E9723182}">
  <sheetPr>
    <pageSetUpPr fitToPage="1"/>
  </sheetPr>
  <dimension ref="A1:J1000"/>
  <sheetViews>
    <sheetView workbookViewId="0">
      <selection sqref="A1:J1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1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4.25" customHeight="1" x14ac:dyDescent="0.3">
      <c r="A2" s="2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4.25" customHeight="1" x14ac:dyDescent="0.3">
      <c r="A3" s="27" t="s">
        <v>2</v>
      </c>
      <c r="B3" s="14"/>
      <c r="C3" s="14"/>
      <c r="D3" s="14"/>
      <c r="E3" s="2" t="s">
        <v>3</v>
      </c>
      <c r="F3" s="2" t="s">
        <v>3</v>
      </c>
      <c r="G3" s="27" t="s">
        <v>4</v>
      </c>
      <c r="H3" s="14"/>
      <c r="I3" s="14"/>
      <c r="J3" s="14"/>
    </row>
    <row r="4" spans="1:10" ht="14.25" customHeight="1" x14ac:dyDescent="0.3">
      <c r="A4" s="16"/>
      <c r="B4" s="17"/>
      <c r="C4" s="17"/>
      <c r="D4" s="18"/>
      <c r="E4" s="3"/>
      <c r="F4" s="3"/>
      <c r="G4" s="16"/>
      <c r="H4" s="17"/>
      <c r="I4" s="17"/>
      <c r="J4" s="18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/>
      <c r="C6" s="3"/>
      <c r="D6" s="3"/>
      <c r="E6" s="3"/>
      <c r="F6" s="3"/>
      <c r="G6" s="3"/>
      <c r="H6" s="3"/>
      <c r="I6" s="4"/>
      <c r="J6" s="4"/>
    </row>
    <row r="7" spans="1:10" ht="14.25" customHeight="1" x14ac:dyDescent="0.3">
      <c r="A7" s="4"/>
      <c r="B7" s="4"/>
      <c r="C7" s="3"/>
      <c r="D7" s="3"/>
      <c r="E7" s="3"/>
      <c r="F7" s="3"/>
      <c r="G7" s="3"/>
      <c r="H7" s="3"/>
      <c r="I7" s="4"/>
      <c r="J7" s="4"/>
    </row>
    <row r="8" spans="1:10" ht="14.25" customHeight="1" x14ac:dyDescent="0.3">
      <c r="A8" s="4"/>
      <c r="B8" s="4"/>
      <c r="C8" s="3"/>
      <c r="D8" s="3"/>
      <c r="E8" s="3"/>
      <c r="F8" s="3"/>
      <c r="G8" s="3"/>
      <c r="H8" s="3"/>
      <c r="I8" s="4"/>
      <c r="J8" s="4"/>
    </row>
    <row r="9" spans="1:10" ht="14.25" customHeight="1" x14ac:dyDescent="0.3">
      <c r="A9" s="4"/>
      <c r="B9" s="5"/>
      <c r="C9" s="3"/>
      <c r="D9" s="3"/>
      <c r="E9" s="3"/>
      <c r="F9" s="3"/>
      <c r="G9" s="3"/>
      <c r="H9" s="3"/>
      <c r="I9" s="4"/>
      <c r="J9" s="4"/>
    </row>
    <row r="10" spans="1:10" ht="14.25" customHeight="1" thickBot="1" x14ac:dyDescent="0.35">
      <c r="B10" s="1"/>
      <c r="C10" s="3"/>
      <c r="D10" s="3"/>
      <c r="E10" s="6"/>
      <c r="F10" s="6"/>
      <c r="G10" s="7"/>
      <c r="H10" s="3"/>
      <c r="I10" s="3" t="s">
        <v>11</v>
      </c>
    </row>
    <row r="11" spans="1:10" ht="14.25" customHeight="1" thickBot="1" x14ac:dyDescent="0.35">
      <c r="B11" s="22" t="s">
        <v>12</v>
      </c>
      <c r="C11" s="17"/>
      <c r="D11" s="18"/>
      <c r="E11" s="8"/>
      <c r="F11" s="8"/>
      <c r="G11" s="23" t="s">
        <v>12</v>
      </c>
      <c r="H11" s="17"/>
      <c r="I11" s="18"/>
    </row>
    <row r="12" spans="1:10" ht="14.25" customHeight="1" x14ac:dyDescent="0.3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4.25" customHeight="1" x14ac:dyDescent="0.3">
      <c r="A13" s="16"/>
      <c r="B13" s="17"/>
      <c r="C13" s="17"/>
      <c r="D13" s="18"/>
      <c r="E13" s="3"/>
      <c r="F13" s="3"/>
      <c r="G13" s="16"/>
      <c r="H13" s="17"/>
      <c r="I13" s="17"/>
      <c r="J13" s="18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/>
      <c r="C15" s="3"/>
      <c r="D15" s="3"/>
      <c r="E15" s="3"/>
      <c r="F15" s="3"/>
      <c r="G15" s="3"/>
      <c r="H15" s="3"/>
      <c r="I15" s="4"/>
      <c r="J15" s="4"/>
    </row>
    <row r="16" spans="1:10" ht="14.25" customHeight="1" x14ac:dyDescent="0.3">
      <c r="A16" s="4"/>
      <c r="B16" s="4"/>
      <c r="C16" s="3"/>
      <c r="D16" s="3"/>
      <c r="E16" s="3"/>
      <c r="F16" s="3"/>
      <c r="G16" s="3"/>
      <c r="H16" s="3"/>
      <c r="I16" s="4"/>
      <c r="J16" s="4"/>
    </row>
    <row r="17" spans="1:10" ht="14.25" customHeight="1" x14ac:dyDescent="0.3">
      <c r="A17" s="4"/>
      <c r="B17" s="4"/>
      <c r="C17" s="3"/>
      <c r="D17" s="3"/>
      <c r="E17" s="3"/>
      <c r="F17" s="3"/>
      <c r="G17" s="3"/>
      <c r="H17" s="3"/>
      <c r="I17" s="4"/>
      <c r="J17" s="4"/>
    </row>
    <row r="18" spans="1:10" ht="14.25" customHeight="1" x14ac:dyDescent="0.3">
      <c r="A18" s="4"/>
      <c r="B18" s="4"/>
      <c r="C18" s="3"/>
      <c r="D18" s="3"/>
      <c r="E18" s="3"/>
      <c r="F18" s="3"/>
      <c r="G18" s="3"/>
      <c r="H18" s="3"/>
      <c r="I18" s="5"/>
      <c r="J18" s="4"/>
    </row>
    <row r="19" spans="1:10" ht="14.25" customHeight="1" thickBot="1" x14ac:dyDescent="0.35">
      <c r="B19" s="1" t="s">
        <v>11</v>
      </c>
      <c r="C19" s="3"/>
      <c r="D19" s="3"/>
      <c r="E19" s="6"/>
      <c r="F19" s="6"/>
      <c r="G19" s="3"/>
      <c r="H19" s="3"/>
      <c r="I19" s="3" t="s">
        <v>11</v>
      </c>
    </row>
    <row r="20" spans="1:10" ht="14.25" customHeight="1" thickBot="1" x14ac:dyDescent="0.35">
      <c r="B20" s="22" t="s">
        <v>12</v>
      </c>
      <c r="C20" s="17"/>
      <c r="D20" s="18"/>
      <c r="E20" s="8"/>
      <c r="F20" s="8"/>
      <c r="G20" s="23" t="s">
        <v>12</v>
      </c>
      <c r="H20" s="17"/>
      <c r="I20" s="18"/>
    </row>
    <row r="21" spans="1:10" ht="14.25" customHeight="1" x14ac:dyDescent="0.3">
      <c r="A21" s="19" t="s">
        <v>14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4.25" customHeight="1" x14ac:dyDescent="0.3">
      <c r="A22" s="21"/>
      <c r="B22" s="17"/>
      <c r="C22" s="17"/>
      <c r="D22" s="18"/>
      <c r="E22" s="4"/>
      <c r="F22" s="4"/>
      <c r="G22" s="21"/>
      <c r="H22" s="17"/>
      <c r="I22" s="17"/>
      <c r="J22" s="18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/>
      <c r="C24" s="3"/>
      <c r="D24" s="3"/>
      <c r="E24" s="3"/>
      <c r="F24" s="3"/>
      <c r="G24" s="3"/>
      <c r="H24" s="3"/>
      <c r="I24" s="4"/>
      <c r="J24" s="4"/>
    </row>
    <row r="25" spans="1:10" ht="14.25" customHeight="1" x14ac:dyDescent="0.3">
      <c r="A25" s="4"/>
      <c r="B25" s="4"/>
      <c r="C25" s="3"/>
      <c r="D25" s="3"/>
      <c r="E25" s="3"/>
      <c r="F25" s="3"/>
      <c r="G25" s="3"/>
      <c r="H25" s="3"/>
      <c r="I25" s="4"/>
      <c r="J25" s="4"/>
    </row>
    <row r="26" spans="1:10" ht="14.25" customHeight="1" x14ac:dyDescent="0.3">
      <c r="A26" s="4"/>
      <c r="B26" s="4"/>
      <c r="C26" s="3"/>
      <c r="D26" s="3"/>
      <c r="E26" s="3"/>
      <c r="F26" s="3"/>
      <c r="G26" s="3"/>
      <c r="H26" s="3"/>
      <c r="I26" s="4"/>
      <c r="J26" s="4"/>
    </row>
    <row r="27" spans="1:10" ht="14.25" customHeight="1" x14ac:dyDescent="0.3">
      <c r="A27" s="4"/>
      <c r="B27" s="4"/>
      <c r="C27" s="3"/>
      <c r="D27" s="3"/>
      <c r="E27" s="3"/>
      <c r="F27" s="3"/>
      <c r="G27" s="3"/>
      <c r="H27" s="3"/>
      <c r="I27" s="4"/>
      <c r="J27" s="4"/>
    </row>
    <row r="28" spans="1:10" ht="14.25" customHeight="1" thickBot="1" x14ac:dyDescent="0.35">
      <c r="B28" s="1" t="s">
        <v>11</v>
      </c>
      <c r="C28" s="3">
        <f t="shared" ref="C28:D28" si="0">SUM(C24:C27)</f>
        <v>0</v>
      </c>
      <c r="D28" s="3">
        <f t="shared" si="0"/>
        <v>0</v>
      </c>
      <c r="E28" s="7">
        <f>SUM(C28:D28)</f>
        <v>0</v>
      </c>
      <c r="F28" s="7">
        <f>SUM(G28:H28)</f>
        <v>0</v>
      </c>
      <c r="G28" s="3">
        <f t="shared" ref="G28:H28" si="1">SUM(G24:G27)</f>
        <v>0</v>
      </c>
      <c r="H28" s="3">
        <f t="shared" si="1"/>
        <v>0</v>
      </c>
      <c r="I28" s="3" t="s">
        <v>11</v>
      </c>
    </row>
    <row r="29" spans="1:10" ht="14.25" customHeight="1" thickBot="1" x14ac:dyDescent="0.35">
      <c r="B29" s="22" t="s">
        <v>12</v>
      </c>
      <c r="C29" s="17"/>
      <c r="D29" s="18"/>
      <c r="E29" s="9"/>
      <c r="F29" s="9"/>
      <c r="G29" s="23" t="s">
        <v>12</v>
      </c>
      <c r="H29" s="17"/>
      <c r="I29" s="18"/>
    </row>
    <row r="30" spans="1:10" ht="14.25" customHeight="1" x14ac:dyDescent="0.3">
      <c r="A30" s="24" t="s">
        <v>15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4.25" customHeight="1" thickBot="1" x14ac:dyDescent="0.35">
      <c r="A31" s="13" t="s">
        <v>2</v>
      </c>
      <c r="B31" s="14"/>
      <c r="C31" s="14"/>
      <c r="D31" s="15"/>
      <c r="E31" s="7" t="s">
        <v>16</v>
      </c>
      <c r="F31" s="7" t="s">
        <v>16</v>
      </c>
      <c r="G31" s="13" t="s">
        <v>4</v>
      </c>
      <c r="H31" s="14"/>
      <c r="I31" s="14"/>
      <c r="J31" s="15"/>
    </row>
    <row r="32" spans="1:10" ht="14.25" customHeight="1" thickBot="1" x14ac:dyDescent="0.35">
      <c r="A32" s="16"/>
      <c r="B32" s="17"/>
      <c r="C32" s="17"/>
      <c r="D32" s="18"/>
      <c r="E32" s="8"/>
      <c r="F32" s="8"/>
      <c r="G32" s="16"/>
      <c r="H32" s="17"/>
      <c r="I32" s="17"/>
      <c r="J32" s="18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Pojedynek 1</vt:lpstr>
      <vt:lpstr>Pojedynek 2</vt:lpstr>
      <vt:lpstr>Pojedynek 3</vt:lpstr>
      <vt:lpstr>Pojedynek 4</vt:lpstr>
      <vt:lpstr>Pojedynek 5</vt:lpstr>
      <vt:lpstr>Pojedynek 6</vt:lpstr>
      <vt:lpstr>Indywidualnie</vt:lpstr>
      <vt:lpstr>MVP</vt:lpstr>
      <vt:lpstr>Karta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Marta.Lydka</dc:creator>
  <cp:lastModifiedBy>Marta Łydka</cp:lastModifiedBy>
  <cp:lastPrinted>2024-04-21T09:02:26Z</cp:lastPrinted>
  <dcterms:created xsi:type="dcterms:W3CDTF">2022-05-13T09:12:38Z</dcterms:created>
  <dcterms:modified xsi:type="dcterms:W3CDTF">2024-04-22T19:43:19Z</dcterms:modified>
</cp:coreProperties>
</file>