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7220" windowHeight="7416"/>
  </bookViews>
  <sheets>
    <sheet name="Mężczyźni" sheetId="1" r:id="rId1"/>
    <sheet name="Kobiety" sheetId="2" r:id="rId2"/>
  </sheets>
  <calcPr calcId="145621"/>
</workbook>
</file>

<file path=xl/calcChain.xml><?xml version="1.0" encoding="utf-8"?>
<calcChain xmlns="http://schemas.openxmlformats.org/spreadsheetml/2006/main">
  <c r="D40" i="1" l="1"/>
  <c r="E3" i="1"/>
  <c r="E27" i="1" l="1"/>
  <c r="G27" i="1"/>
  <c r="H27" i="1" s="1"/>
  <c r="E39" i="1"/>
  <c r="F39" i="1" s="1"/>
  <c r="G39" i="1"/>
  <c r="H39" i="1" s="1"/>
  <c r="E33" i="1"/>
  <c r="G33" i="1"/>
  <c r="H33" i="1" s="1"/>
  <c r="E6" i="1"/>
  <c r="G6" i="1"/>
  <c r="H6" i="1" s="1"/>
  <c r="E16" i="1"/>
  <c r="G16" i="1"/>
  <c r="H16" i="1" s="1"/>
  <c r="E22" i="1"/>
  <c r="F22" i="1" s="1"/>
  <c r="G22" i="1"/>
  <c r="H22" i="1" s="1"/>
  <c r="E38" i="1"/>
  <c r="G38" i="1"/>
  <c r="H38" i="1" s="1"/>
  <c r="E23" i="1"/>
  <c r="F23" i="1" s="1"/>
  <c r="G23" i="1"/>
  <c r="H23" i="1" s="1"/>
  <c r="E25" i="1"/>
  <c r="G25" i="1"/>
  <c r="H25" i="1" s="1"/>
  <c r="E9" i="1"/>
  <c r="F9" i="1" s="1"/>
  <c r="G9" i="1"/>
  <c r="H9" i="1" s="1"/>
  <c r="E11" i="1"/>
  <c r="G11" i="1"/>
  <c r="H11" i="1" s="1"/>
  <c r="E37" i="1"/>
  <c r="F37" i="1" s="1"/>
  <c r="G37" i="1"/>
  <c r="H37" i="1" s="1"/>
  <c r="E28" i="1"/>
  <c r="G28" i="1"/>
  <c r="H28" i="1" s="1"/>
  <c r="E29" i="1"/>
  <c r="F29" i="1" s="1"/>
  <c r="G29" i="1"/>
  <c r="H29" i="1" s="1"/>
  <c r="G13" i="2"/>
  <c r="H13" i="2" s="1"/>
  <c r="E13" i="2"/>
  <c r="F13" i="2" s="1"/>
  <c r="G10" i="2"/>
  <c r="H10" i="2" s="1"/>
  <c r="E10" i="2"/>
  <c r="G7" i="2"/>
  <c r="H7" i="2" s="1"/>
  <c r="E7" i="2"/>
  <c r="F7" i="2" s="1"/>
  <c r="G11" i="2"/>
  <c r="H11" i="2" s="1"/>
  <c r="E11" i="2"/>
  <c r="G5" i="2"/>
  <c r="H5" i="2" s="1"/>
  <c r="E5" i="2"/>
  <c r="F5" i="2" s="1"/>
  <c r="G9" i="2"/>
  <c r="H9" i="2" s="1"/>
  <c r="E9" i="2"/>
  <c r="F9" i="2" s="1"/>
  <c r="G8" i="2"/>
  <c r="H8" i="2" s="1"/>
  <c r="E8" i="2"/>
  <c r="F8" i="2" s="1"/>
  <c r="G3" i="2"/>
  <c r="H3" i="2" s="1"/>
  <c r="E3" i="2"/>
  <c r="F3" i="2"/>
  <c r="G12" i="2"/>
  <c r="H12" i="2" s="1"/>
  <c r="E12" i="2"/>
  <c r="F12" i="2" s="1"/>
  <c r="G6" i="2"/>
  <c r="H6" i="2" s="1"/>
  <c r="E6" i="2"/>
  <c r="F6" i="2" s="1"/>
  <c r="G4" i="2"/>
  <c r="E4" i="2"/>
  <c r="F4" i="2" s="1"/>
  <c r="G10" i="1"/>
  <c r="H10" i="1" s="1"/>
  <c r="E10" i="1"/>
  <c r="F10" i="1" s="1"/>
  <c r="G3" i="1"/>
  <c r="H3" i="1" s="1"/>
  <c r="F3" i="1"/>
  <c r="G12" i="1"/>
  <c r="H12" i="1" s="1"/>
  <c r="E12" i="1"/>
  <c r="F12" i="1" s="1"/>
  <c r="G20" i="1"/>
  <c r="H20" i="1" s="1"/>
  <c r="E20" i="1"/>
  <c r="F20" i="1" s="1"/>
  <c r="G7" i="1"/>
  <c r="E7" i="1"/>
  <c r="F7" i="1" s="1"/>
  <c r="G19" i="1"/>
  <c r="H19" i="1" s="1"/>
  <c r="E19" i="1"/>
  <c r="G31" i="1"/>
  <c r="H31" i="1" s="1"/>
  <c r="E31" i="1"/>
  <c r="G13" i="1"/>
  <c r="H13" i="1" s="1"/>
  <c r="E13" i="1"/>
  <c r="F13" i="1" s="1"/>
  <c r="G26" i="1"/>
  <c r="H26" i="1" s="1"/>
  <c r="E26" i="1"/>
  <c r="G17" i="1"/>
  <c r="H17" i="1" s="1"/>
  <c r="E17" i="1"/>
  <c r="G35" i="1"/>
  <c r="H35" i="1" s="1"/>
  <c r="E35" i="1"/>
  <c r="G34" i="1"/>
  <c r="H34" i="1" s="1"/>
  <c r="E34" i="1"/>
  <c r="F34" i="1" s="1"/>
  <c r="G36" i="1"/>
  <c r="H36" i="1" s="1"/>
  <c r="E36" i="1"/>
  <c r="F36" i="1" s="1"/>
  <c r="G18" i="1"/>
  <c r="H18" i="1" s="1"/>
  <c r="E18" i="1"/>
  <c r="F18" i="1" s="1"/>
  <c r="E32" i="1"/>
  <c r="F32" i="1" s="1"/>
  <c r="G32" i="1"/>
  <c r="G40" i="1"/>
  <c r="E40" i="1"/>
  <c r="F40" i="1" s="1"/>
  <c r="E4" i="1"/>
  <c r="G4" i="1"/>
  <c r="H4" i="1" s="1"/>
  <c r="E15" i="1"/>
  <c r="G15" i="1"/>
  <c r="H15" i="1" s="1"/>
  <c r="E24" i="1"/>
  <c r="F24" i="1" s="1"/>
  <c r="G24" i="1"/>
  <c r="H24" i="1" s="1"/>
  <c r="E8" i="1"/>
  <c r="F8" i="1" s="1"/>
  <c r="G8" i="1"/>
  <c r="H8" i="1" s="1"/>
  <c r="E21" i="1"/>
  <c r="G21" i="1"/>
  <c r="H21" i="1" s="1"/>
  <c r="E14" i="1"/>
  <c r="G14" i="1"/>
  <c r="H14" i="1" s="1"/>
  <c r="E30" i="1"/>
  <c r="F30" i="1" s="1"/>
  <c r="G30" i="1"/>
  <c r="G5" i="1"/>
  <c r="H5" i="1" s="1"/>
  <c r="E5" i="1"/>
  <c r="C30" i="1" l="1"/>
  <c r="D30" i="1" s="1"/>
  <c r="C17" i="1"/>
  <c r="D17" i="1" s="1"/>
  <c r="C7" i="1"/>
  <c r="D7" i="1" s="1"/>
  <c r="C20" i="1"/>
  <c r="D20" i="1" s="1"/>
  <c r="C10" i="2"/>
  <c r="D10" i="2" s="1"/>
  <c r="C36" i="1"/>
  <c r="D36" i="1" s="1"/>
  <c r="C21" i="1"/>
  <c r="D21" i="1" s="1"/>
  <c r="C26" i="1"/>
  <c r="D26" i="1" s="1"/>
  <c r="C11" i="1"/>
  <c r="D11" i="1" s="1"/>
  <c r="H7" i="1"/>
  <c r="C35" i="1"/>
  <c r="D35" i="1" s="1"/>
  <c r="F26" i="1"/>
  <c r="C32" i="1"/>
  <c r="D32" i="1" s="1"/>
  <c r="C8" i="1"/>
  <c r="D8" i="1" s="1"/>
  <c r="F21" i="1"/>
  <c r="C29" i="1"/>
  <c r="D29" i="1" s="1"/>
  <c r="F17" i="1"/>
  <c r="C28" i="1"/>
  <c r="D28" i="1" s="1"/>
  <c r="C33" i="1"/>
  <c r="D33" i="1" s="1"/>
  <c r="C40" i="1"/>
  <c r="C34" i="1"/>
  <c r="D34" i="1" s="1"/>
  <c r="C14" i="1"/>
  <c r="D14" i="1" s="1"/>
  <c r="C31" i="1"/>
  <c r="D31" i="1" s="1"/>
  <c r="C6" i="1"/>
  <c r="D6" i="1" s="1"/>
  <c r="C10" i="1"/>
  <c r="D10" i="1" s="1"/>
  <c r="C4" i="2"/>
  <c r="D4" i="2" s="1"/>
  <c r="C9" i="2"/>
  <c r="D9" i="2" s="1"/>
  <c r="F10" i="2"/>
  <c r="H4" i="2"/>
  <c r="C11" i="2"/>
  <c r="D11" i="2" s="1"/>
  <c r="C6" i="2"/>
  <c r="D6" i="2" s="1"/>
  <c r="C7" i="2"/>
  <c r="D7" i="2" s="1"/>
  <c r="C3" i="2"/>
  <c r="D3" i="2" s="1"/>
  <c r="F11" i="1"/>
  <c r="C38" i="1"/>
  <c r="D38" i="1" s="1"/>
  <c r="F35" i="1"/>
  <c r="C13" i="1"/>
  <c r="D13" i="1" s="1"/>
  <c r="F33" i="1"/>
  <c r="C27" i="1"/>
  <c r="D27" i="1" s="1"/>
  <c r="C5" i="1"/>
  <c r="D5" i="1" s="1"/>
  <c r="C15" i="1"/>
  <c r="D15" i="1" s="1"/>
  <c r="C18" i="1"/>
  <c r="D18" i="1" s="1"/>
  <c r="C25" i="1"/>
  <c r="D25" i="1" s="1"/>
  <c r="H40" i="1"/>
  <c r="C4" i="1"/>
  <c r="D4" i="1" s="1"/>
  <c r="C23" i="1"/>
  <c r="D23" i="1" s="1"/>
  <c r="C16" i="1"/>
  <c r="D16" i="1" s="1"/>
  <c r="C39" i="1"/>
  <c r="D39" i="1" s="1"/>
  <c r="H32" i="1"/>
  <c r="C24" i="1"/>
  <c r="D24" i="1" s="1"/>
  <c r="C19" i="1"/>
  <c r="D19" i="1" s="1"/>
  <c r="C12" i="1"/>
  <c r="D12" i="1" s="1"/>
  <c r="C37" i="1"/>
  <c r="D37" i="1" s="1"/>
  <c r="C9" i="1"/>
  <c r="D9" i="1" s="1"/>
  <c r="F38" i="1"/>
  <c r="F31" i="1"/>
  <c r="C22" i="1"/>
  <c r="D22" i="1" s="1"/>
  <c r="F6" i="1"/>
  <c r="F11" i="2"/>
  <c r="C8" i="2"/>
  <c r="D8" i="2" s="1"/>
  <c r="F4" i="1"/>
  <c r="F19" i="1"/>
  <c r="F5" i="1"/>
  <c r="H30" i="1"/>
  <c r="F15" i="1"/>
  <c r="C3" i="1"/>
  <c r="D3" i="1" s="1"/>
  <c r="F28" i="1"/>
  <c r="F25" i="1"/>
  <c r="F16" i="1"/>
  <c r="F27" i="1"/>
  <c r="C12" i="2"/>
  <c r="D12" i="2" s="1"/>
  <c r="C5" i="2"/>
  <c r="D5" i="2" s="1"/>
  <c r="C13" i="2"/>
  <c r="D13" i="2" s="1"/>
  <c r="F14" i="1"/>
</calcChain>
</file>

<file path=xl/sharedStrings.xml><?xml version="1.0" encoding="utf-8"?>
<sst xmlns="http://schemas.openxmlformats.org/spreadsheetml/2006/main" count="82" uniqueCount="64">
  <si>
    <t>Medium 1</t>
  </si>
  <si>
    <t>Wynik eliminacji</t>
  </si>
  <si>
    <t>Medium 2</t>
  </si>
  <si>
    <t>Medium 3</t>
  </si>
  <si>
    <t>Long 1</t>
  </si>
  <si>
    <t>Long 2</t>
  </si>
  <si>
    <t>Long 3</t>
  </si>
  <si>
    <t>wynik max</t>
  </si>
  <si>
    <t>Medium</t>
  </si>
  <si>
    <t>średnia</t>
  </si>
  <si>
    <t xml:space="preserve">Średnia </t>
  </si>
  <si>
    <t>Zawodnik</t>
  </si>
  <si>
    <t>Lp</t>
  </si>
  <si>
    <t>,</t>
  </si>
  <si>
    <t>Polanisz Emil</t>
  </si>
  <si>
    <t>Musialik Mariusz</t>
  </si>
  <si>
    <t>Przezpolewski Marek</t>
  </si>
  <si>
    <t>Janicki Tomasz</t>
  </si>
  <si>
    <t>Pietraszek Janusz</t>
  </si>
  <si>
    <t>Preus Patryk</t>
  </si>
  <si>
    <t>Piotrowski Wojciech</t>
  </si>
  <si>
    <t>Zengota Zenon</t>
  </si>
  <si>
    <t>Błaszczak Adam</t>
  </si>
  <si>
    <t>Szpański Dawid</t>
  </si>
  <si>
    <t>Jabłoński Janusz</t>
  </si>
  <si>
    <t>Wojtaszczyk Marcin</t>
  </si>
  <si>
    <t>Żołnowski Paweł</t>
  </si>
  <si>
    <t>Pietraszek Bartłomiej</t>
  </si>
  <si>
    <t>Antuszewicz Przemek</t>
  </si>
  <si>
    <t>Suwała Maciej</t>
  </si>
  <si>
    <t>Wójcik Sebastian</t>
  </si>
  <si>
    <t>Frost Greta</t>
  </si>
  <si>
    <t>Kiedrowska Małgorzata</t>
  </si>
  <si>
    <t>Cudera Karina</t>
  </si>
  <si>
    <t>Olesiński Krzysztof</t>
  </si>
  <si>
    <t>Kuciński Jacek</t>
  </si>
  <si>
    <t>Gapiński Kuba</t>
  </si>
  <si>
    <t>Ges Rafał</t>
  </si>
  <si>
    <t>Kantyka Dawid</t>
  </si>
  <si>
    <t>Matyśniak Darek</t>
  </si>
  <si>
    <t>Brachaniec Michał</t>
  </si>
  <si>
    <t>Piotrowski Kuba</t>
  </si>
  <si>
    <t>Śliwiński Sławek</t>
  </si>
  <si>
    <t>Bożena Pająk</t>
  </si>
  <si>
    <t>Pająk Mirosław</t>
  </si>
  <si>
    <t>Charęzińska Lucyna</t>
  </si>
  <si>
    <t>Przyżycka Jagoda</t>
  </si>
  <si>
    <t>Daraż Izabela</t>
  </si>
  <si>
    <t>Bielski Paweł</t>
  </si>
  <si>
    <t>Skorupa Jacek</t>
  </si>
  <si>
    <t>Daraż Adam</t>
  </si>
  <si>
    <t>Meronk Andrzej</t>
  </si>
  <si>
    <t>Long</t>
  </si>
  <si>
    <t>Merklejn Joanna</t>
  </si>
  <si>
    <t>Korkowski Ryszard</t>
  </si>
  <si>
    <t>Rybicki Kazimierz</t>
  </si>
  <si>
    <t>Rybicki Michał</t>
  </si>
  <si>
    <t>Stępień Aleksander</t>
  </si>
  <si>
    <t>Baranowski Jarosław</t>
  </si>
  <si>
    <t>Paganin Valter</t>
  </si>
  <si>
    <t>Lutowski Tomasz</t>
  </si>
  <si>
    <t>Pastuszak Dorota</t>
  </si>
  <si>
    <t>Horbatowicz Maria</t>
  </si>
  <si>
    <t>Grzybowska Felinda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</si>
</sst>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sqref="A1:A2"/>
    </sheetView>
  </sheetViews>
  <sheetFormatPr defaultColWidth="8.88671875" defaultRowHeight="13.8" x14ac:dyDescent="0.3"/>
  <cols>
    <col min="1" max="1" width="8.88671875" style="1"/>
    <col min="2" max="2" width="20.33203125" style="2" customWidth="1"/>
    <col min="3" max="14" width="8.88671875" style="1"/>
    <col min="15" max="16384" width="8.88671875" style="2"/>
  </cols>
  <sheetData>
    <row r="1" spans="1:14" s="1" customFormat="1" ht="27.6" customHeight="1" x14ac:dyDescent="0.3">
      <c r="A1" s="31" t="s">
        <v>12</v>
      </c>
      <c r="B1" s="32" t="s">
        <v>11</v>
      </c>
      <c r="C1" s="32" t="s">
        <v>1</v>
      </c>
      <c r="D1" s="32" t="s">
        <v>10</v>
      </c>
      <c r="E1" s="32" t="s">
        <v>8</v>
      </c>
      <c r="F1" s="33"/>
      <c r="G1" s="32" t="s">
        <v>52</v>
      </c>
      <c r="H1" s="33"/>
      <c r="I1" s="32" t="s">
        <v>0</v>
      </c>
      <c r="J1" s="32" t="s">
        <v>2</v>
      </c>
      <c r="K1" s="32" t="s">
        <v>3</v>
      </c>
      <c r="L1" s="32" t="s">
        <v>4</v>
      </c>
      <c r="M1" s="32" t="s">
        <v>5</v>
      </c>
      <c r="N1" s="34" t="s">
        <v>6</v>
      </c>
    </row>
    <row r="2" spans="1:14" s="1" customFormat="1" ht="27.6" customHeight="1" thickBot="1" x14ac:dyDescent="0.35">
      <c r="A2" s="42"/>
      <c r="B2" s="43"/>
      <c r="C2" s="43"/>
      <c r="D2" s="43"/>
      <c r="E2" s="13" t="s">
        <v>7</v>
      </c>
      <c r="F2" s="13" t="s">
        <v>9</v>
      </c>
      <c r="G2" s="13" t="s">
        <v>7</v>
      </c>
      <c r="H2" s="13" t="s">
        <v>9</v>
      </c>
      <c r="I2" s="43"/>
      <c r="J2" s="43"/>
      <c r="K2" s="43"/>
      <c r="L2" s="43"/>
      <c r="M2" s="43"/>
      <c r="N2" s="44"/>
    </row>
    <row r="3" spans="1:14" x14ac:dyDescent="0.3">
      <c r="A3" s="20">
        <v>1</v>
      </c>
      <c r="B3" s="39" t="s">
        <v>16</v>
      </c>
      <c r="C3" s="22">
        <f>E3+G3</f>
        <v>1765</v>
      </c>
      <c r="D3" s="23">
        <f>C3/8</f>
        <v>220.625</v>
      </c>
      <c r="E3" s="24">
        <f>MAX(I3:K3)</f>
        <v>881</v>
      </c>
      <c r="F3" s="23">
        <f>E3/4</f>
        <v>220.25</v>
      </c>
      <c r="G3" s="24">
        <f>MAX(L3:N3)</f>
        <v>884</v>
      </c>
      <c r="H3" s="23">
        <f>G3/4</f>
        <v>221</v>
      </c>
      <c r="I3" s="25">
        <v>811</v>
      </c>
      <c r="J3" s="25">
        <v>881</v>
      </c>
      <c r="K3" s="25"/>
      <c r="L3" s="25">
        <v>701</v>
      </c>
      <c r="M3" s="25">
        <v>843</v>
      </c>
      <c r="N3" s="26">
        <v>884</v>
      </c>
    </row>
    <row r="4" spans="1:14" x14ac:dyDescent="0.3">
      <c r="A4" s="27">
        <v>2</v>
      </c>
      <c r="B4" s="40" t="s">
        <v>34</v>
      </c>
      <c r="C4" s="6">
        <f>E4+G4</f>
        <v>1753</v>
      </c>
      <c r="D4" s="4">
        <f>C4/8</f>
        <v>219.125</v>
      </c>
      <c r="E4" s="5">
        <f>MAX(I4:K4)</f>
        <v>842</v>
      </c>
      <c r="F4" s="4">
        <f>E4/4</f>
        <v>210.5</v>
      </c>
      <c r="G4" s="5">
        <f>MAX(L4:N4)</f>
        <v>911</v>
      </c>
      <c r="H4" s="4">
        <f>G4/4</f>
        <v>227.75</v>
      </c>
      <c r="I4" s="7">
        <v>842</v>
      </c>
      <c r="J4" s="7">
        <v>841</v>
      </c>
      <c r="K4" s="7"/>
      <c r="L4" s="7">
        <v>778</v>
      </c>
      <c r="M4" s="7">
        <v>911</v>
      </c>
      <c r="N4" s="28"/>
    </row>
    <row r="5" spans="1:14" x14ac:dyDescent="0.3">
      <c r="A5" s="27">
        <v>3</v>
      </c>
      <c r="B5" s="40" t="s">
        <v>14</v>
      </c>
      <c r="C5" s="6">
        <f>E5+G5</f>
        <v>1742</v>
      </c>
      <c r="D5" s="4">
        <f>C5/8</f>
        <v>217.75</v>
      </c>
      <c r="E5" s="5">
        <f>MAX(I5:K5)</f>
        <v>865</v>
      </c>
      <c r="F5" s="4">
        <f>E5/4</f>
        <v>216.25</v>
      </c>
      <c r="G5" s="5">
        <f>MAX(L5:N5)</f>
        <v>877</v>
      </c>
      <c r="H5" s="4">
        <f>G5/4</f>
        <v>219.25</v>
      </c>
      <c r="I5" s="7">
        <v>865</v>
      </c>
      <c r="J5" s="7">
        <v>722</v>
      </c>
      <c r="K5" s="7" t="s">
        <v>13</v>
      </c>
      <c r="L5" s="7">
        <v>742</v>
      </c>
      <c r="M5" s="7">
        <v>877</v>
      </c>
      <c r="N5" s="28"/>
    </row>
    <row r="6" spans="1:14" x14ac:dyDescent="0.3">
      <c r="A6" s="27">
        <v>4</v>
      </c>
      <c r="B6" s="40" t="s">
        <v>44</v>
      </c>
      <c r="C6" s="6">
        <f>E6+G6</f>
        <v>1737</v>
      </c>
      <c r="D6" s="4">
        <f>C6/8</f>
        <v>217.125</v>
      </c>
      <c r="E6" s="5">
        <f>MAX(I6:K6)</f>
        <v>876</v>
      </c>
      <c r="F6" s="4">
        <f>E6/4</f>
        <v>219</v>
      </c>
      <c r="G6" s="5">
        <f>MAX(L6:N6)</f>
        <v>861</v>
      </c>
      <c r="H6" s="4">
        <f>G6/4</f>
        <v>215.25</v>
      </c>
      <c r="I6" s="7">
        <v>876</v>
      </c>
      <c r="J6" s="7">
        <v>796</v>
      </c>
      <c r="K6" s="7"/>
      <c r="L6" s="7">
        <v>861</v>
      </c>
      <c r="M6" s="7">
        <v>708</v>
      </c>
      <c r="N6" s="28">
        <v>733</v>
      </c>
    </row>
    <row r="7" spans="1:14" x14ac:dyDescent="0.3">
      <c r="A7" s="27">
        <v>5</v>
      </c>
      <c r="B7" s="40" t="s">
        <v>19</v>
      </c>
      <c r="C7" s="6">
        <f>E7+G7</f>
        <v>1731</v>
      </c>
      <c r="D7" s="4">
        <f>C7/8</f>
        <v>216.375</v>
      </c>
      <c r="E7" s="5">
        <f>MAX(I7:K7)</f>
        <v>818</v>
      </c>
      <c r="F7" s="4">
        <f>E7/4</f>
        <v>204.5</v>
      </c>
      <c r="G7" s="5">
        <f>MAX(L7:N7)</f>
        <v>913</v>
      </c>
      <c r="H7" s="4">
        <f>G7/4</f>
        <v>228.25</v>
      </c>
      <c r="I7" s="7">
        <v>791</v>
      </c>
      <c r="J7" s="7">
        <v>818</v>
      </c>
      <c r="K7" s="7"/>
      <c r="L7" s="7">
        <v>913</v>
      </c>
      <c r="M7" s="7"/>
      <c r="N7" s="28"/>
    </row>
    <row r="8" spans="1:14" x14ac:dyDescent="0.3">
      <c r="A8" s="27">
        <v>6</v>
      </c>
      <c r="B8" s="40" t="s">
        <v>36</v>
      </c>
      <c r="C8" s="6">
        <f>E8+G8</f>
        <v>1705</v>
      </c>
      <c r="D8" s="4">
        <f>C8/8</f>
        <v>213.125</v>
      </c>
      <c r="E8" s="5">
        <f>MAX(I8:K8)</f>
        <v>831</v>
      </c>
      <c r="F8" s="4">
        <f>E8/4</f>
        <v>207.75</v>
      </c>
      <c r="G8" s="5">
        <f>MAX(L8:N8)</f>
        <v>874</v>
      </c>
      <c r="H8" s="4">
        <f>G8/4</f>
        <v>218.5</v>
      </c>
      <c r="I8" s="7">
        <v>785</v>
      </c>
      <c r="J8" s="7">
        <v>831</v>
      </c>
      <c r="K8" s="7"/>
      <c r="L8" s="7">
        <v>679</v>
      </c>
      <c r="M8" s="7">
        <v>874</v>
      </c>
      <c r="N8" s="28"/>
    </row>
    <row r="9" spans="1:14" x14ac:dyDescent="0.3">
      <c r="A9" s="27">
        <v>7</v>
      </c>
      <c r="B9" s="40" t="s">
        <v>55</v>
      </c>
      <c r="C9" s="6">
        <f>E9+G9</f>
        <v>1670</v>
      </c>
      <c r="D9" s="4">
        <f>C9/8</f>
        <v>208.75</v>
      </c>
      <c r="E9" s="5">
        <f>MAX(I9:K9)</f>
        <v>901</v>
      </c>
      <c r="F9" s="4">
        <f>E9/4</f>
        <v>225.25</v>
      </c>
      <c r="G9" s="5">
        <f>MAX(L9:N9)</f>
        <v>769</v>
      </c>
      <c r="H9" s="4">
        <f>G9/4</f>
        <v>192.25</v>
      </c>
      <c r="I9" s="7">
        <v>745</v>
      </c>
      <c r="J9" s="7">
        <v>901</v>
      </c>
      <c r="K9" s="7"/>
      <c r="L9" s="7">
        <v>757</v>
      </c>
      <c r="M9" s="7">
        <v>769</v>
      </c>
      <c r="N9" s="28"/>
    </row>
    <row r="10" spans="1:14" x14ac:dyDescent="0.3">
      <c r="A10" s="27">
        <v>8</v>
      </c>
      <c r="B10" s="40" t="s">
        <v>15</v>
      </c>
      <c r="C10" s="6">
        <f>E10+G10</f>
        <v>1658</v>
      </c>
      <c r="D10" s="4">
        <f>C10/8</f>
        <v>207.25</v>
      </c>
      <c r="E10" s="5">
        <f>MAX(I10:K10)</f>
        <v>830</v>
      </c>
      <c r="F10" s="4">
        <f>E10/4</f>
        <v>207.5</v>
      </c>
      <c r="G10" s="5">
        <f>MAX(L10:N10)</f>
        <v>828</v>
      </c>
      <c r="H10" s="4">
        <f>G10/4</f>
        <v>207</v>
      </c>
      <c r="I10" s="7">
        <v>830</v>
      </c>
      <c r="J10" s="7"/>
      <c r="K10" s="7"/>
      <c r="L10" s="7">
        <v>764</v>
      </c>
      <c r="M10" s="7">
        <v>828</v>
      </c>
      <c r="N10" s="28"/>
    </row>
    <row r="11" spans="1:14" x14ac:dyDescent="0.3">
      <c r="A11" s="27">
        <v>9</v>
      </c>
      <c r="B11" s="40" t="s">
        <v>56</v>
      </c>
      <c r="C11" s="6">
        <f>E11+G11</f>
        <v>1652</v>
      </c>
      <c r="D11" s="4">
        <f>C11/8</f>
        <v>206.5</v>
      </c>
      <c r="E11" s="5">
        <f>MAX(I11:K11)</f>
        <v>875</v>
      </c>
      <c r="F11" s="4">
        <f>E11/4</f>
        <v>218.75</v>
      </c>
      <c r="G11" s="5">
        <f>MAX(L11:N11)</f>
        <v>777</v>
      </c>
      <c r="H11" s="4">
        <f>G11/4</f>
        <v>194.25</v>
      </c>
      <c r="I11" s="7">
        <v>790</v>
      </c>
      <c r="J11" s="7">
        <v>875</v>
      </c>
      <c r="K11" s="7"/>
      <c r="L11" s="7">
        <v>777</v>
      </c>
      <c r="M11" s="7">
        <v>777</v>
      </c>
      <c r="N11" s="28"/>
    </row>
    <row r="12" spans="1:14" x14ac:dyDescent="0.3">
      <c r="A12" s="27">
        <v>10</v>
      </c>
      <c r="B12" s="40" t="s">
        <v>17</v>
      </c>
      <c r="C12" s="6">
        <f>E12+G12</f>
        <v>1644</v>
      </c>
      <c r="D12" s="4">
        <f>C12/8</f>
        <v>205.5</v>
      </c>
      <c r="E12" s="5">
        <f>MAX(I12:K12)</f>
        <v>870</v>
      </c>
      <c r="F12" s="4">
        <f>E12/4</f>
        <v>217.5</v>
      </c>
      <c r="G12" s="5">
        <f>MAX(L12:N12)</f>
        <v>774</v>
      </c>
      <c r="H12" s="4">
        <f>G12/4</f>
        <v>193.5</v>
      </c>
      <c r="I12" s="7">
        <v>806</v>
      </c>
      <c r="J12" s="7">
        <v>740</v>
      </c>
      <c r="K12" s="7">
        <v>870</v>
      </c>
      <c r="L12" s="7">
        <v>742</v>
      </c>
      <c r="M12" s="7">
        <v>760</v>
      </c>
      <c r="N12" s="28">
        <v>774</v>
      </c>
    </row>
    <row r="13" spans="1:14" x14ac:dyDescent="0.3">
      <c r="A13" s="27">
        <v>11</v>
      </c>
      <c r="B13" s="40" t="s">
        <v>22</v>
      </c>
      <c r="C13" s="6">
        <f>E13+G13</f>
        <v>1636</v>
      </c>
      <c r="D13" s="4">
        <f>C13/8</f>
        <v>204.5</v>
      </c>
      <c r="E13" s="5">
        <f>MAX(I13:K13)</f>
        <v>726</v>
      </c>
      <c r="F13" s="4">
        <f>E13/4</f>
        <v>181.5</v>
      </c>
      <c r="G13" s="5">
        <f>MAX(L13:N13)</f>
        <v>910</v>
      </c>
      <c r="H13" s="4">
        <f>G13/4</f>
        <v>227.5</v>
      </c>
      <c r="I13" s="7">
        <v>722</v>
      </c>
      <c r="J13" s="7">
        <v>726</v>
      </c>
      <c r="K13" s="7"/>
      <c r="L13" s="7">
        <v>910</v>
      </c>
      <c r="M13" s="7"/>
      <c r="N13" s="28"/>
    </row>
    <row r="14" spans="1:14" x14ac:dyDescent="0.3">
      <c r="A14" s="27">
        <v>12</v>
      </c>
      <c r="B14" s="40" t="s">
        <v>38</v>
      </c>
      <c r="C14" s="6">
        <f>E14+G14</f>
        <v>1632</v>
      </c>
      <c r="D14" s="4">
        <f>C14/8</f>
        <v>204</v>
      </c>
      <c r="E14" s="5">
        <f>MAX(I14:K14)</f>
        <v>886</v>
      </c>
      <c r="F14" s="4">
        <f>E14/4</f>
        <v>221.5</v>
      </c>
      <c r="G14" s="5">
        <f>MAX(L14:N14)</f>
        <v>746</v>
      </c>
      <c r="H14" s="4">
        <f>G14/4</f>
        <v>186.5</v>
      </c>
      <c r="I14" s="7">
        <v>765</v>
      </c>
      <c r="J14" s="7">
        <v>886</v>
      </c>
      <c r="K14" s="7"/>
      <c r="L14" s="7">
        <v>746</v>
      </c>
      <c r="M14" s="7">
        <v>632</v>
      </c>
      <c r="N14" s="28"/>
    </row>
    <row r="15" spans="1:14" x14ac:dyDescent="0.3">
      <c r="A15" s="27">
        <v>13</v>
      </c>
      <c r="B15" s="40" t="s">
        <v>57</v>
      </c>
      <c r="C15" s="6">
        <f>E15+G15</f>
        <v>1622</v>
      </c>
      <c r="D15" s="4">
        <f>C15/8</f>
        <v>202.75</v>
      </c>
      <c r="E15" s="5">
        <f>MAX(I15:K15)</f>
        <v>808</v>
      </c>
      <c r="F15" s="4">
        <f>E15/4</f>
        <v>202</v>
      </c>
      <c r="G15" s="5">
        <f>MAX(L15:N15)</f>
        <v>814</v>
      </c>
      <c r="H15" s="4">
        <f>G15/4</f>
        <v>203.5</v>
      </c>
      <c r="I15" s="7">
        <v>808</v>
      </c>
      <c r="J15" s="7">
        <v>674</v>
      </c>
      <c r="K15" s="7"/>
      <c r="L15" s="7">
        <v>814</v>
      </c>
      <c r="M15" s="7">
        <v>701</v>
      </c>
      <c r="N15" s="28"/>
    </row>
    <row r="16" spans="1:14" ht="13.8" customHeight="1" thickBot="1" x14ac:dyDescent="0.35">
      <c r="A16" s="29">
        <v>14</v>
      </c>
      <c r="B16" s="41" t="s">
        <v>48</v>
      </c>
      <c r="C16" s="15">
        <f>E16+G16</f>
        <v>1621</v>
      </c>
      <c r="D16" s="16">
        <f>C16/8</f>
        <v>202.625</v>
      </c>
      <c r="E16" s="17">
        <f>MAX(I16:K16)</f>
        <v>799</v>
      </c>
      <c r="F16" s="16">
        <f>E16/4</f>
        <v>199.75</v>
      </c>
      <c r="G16" s="17">
        <f>MAX(L16:N16)</f>
        <v>822</v>
      </c>
      <c r="H16" s="16">
        <f>G16/4</f>
        <v>205.5</v>
      </c>
      <c r="I16" s="13">
        <v>799</v>
      </c>
      <c r="J16" s="13">
        <v>725</v>
      </c>
      <c r="K16" s="13"/>
      <c r="L16" s="13">
        <v>822</v>
      </c>
      <c r="M16" s="13"/>
      <c r="N16" s="30"/>
    </row>
    <row r="17" spans="1:14" x14ac:dyDescent="0.3">
      <c r="A17" s="20">
        <v>15</v>
      </c>
      <c r="B17" s="21" t="s">
        <v>24</v>
      </c>
      <c r="C17" s="22">
        <f>E17+G17</f>
        <v>1606</v>
      </c>
      <c r="D17" s="23">
        <f>C17/8</f>
        <v>200.75</v>
      </c>
      <c r="E17" s="24">
        <f>MAX(I17:K17)</f>
        <v>807</v>
      </c>
      <c r="F17" s="23">
        <f>E17/4</f>
        <v>201.75</v>
      </c>
      <c r="G17" s="24">
        <f>MAX(L17:N17)</f>
        <v>799</v>
      </c>
      <c r="H17" s="23">
        <f>G17/4</f>
        <v>199.75</v>
      </c>
      <c r="I17" s="25">
        <v>706</v>
      </c>
      <c r="J17" s="25">
        <v>807</v>
      </c>
      <c r="K17" s="25"/>
      <c r="L17" s="25">
        <v>799</v>
      </c>
      <c r="M17" s="25">
        <v>711</v>
      </c>
      <c r="N17" s="26"/>
    </row>
    <row r="18" spans="1:14" x14ac:dyDescent="0.3">
      <c r="A18" s="27">
        <v>16</v>
      </c>
      <c r="B18" s="3" t="s">
        <v>28</v>
      </c>
      <c r="C18" s="6">
        <f>E18+G18</f>
        <v>1604</v>
      </c>
      <c r="D18" s="4">
        <f>C18/8</f>
        <v>200.5</v>
      </c>
      <c r="E18" s="5">
        <f>MAX(I18:K18)</f>
        <v>770</v>
      </c>
      <c r="F18" s="4">
        <f>E18/4</f>
        <v>192.5</v>
      </c>
      <c r="G18" s="5">
        <f>MAX(L18:N18)</f>
        <v>834</v>
      </c>
      <c r="H18" s="4">
        <f>G18/4</f>
        <v>208.5</v>
      </c>
      <c r="I18" s="7">
        <v>646</v>
      </c>
      <c r="J18" s="7">
        <v>703</v>
      </c>
      <c r="K18" s="7">
        <v>770</v>
      </c>
      <c r="L18" s="7">
        <v>777</v>
      </c>
      <c r="M18" s="7">
        <v>834</v>
      </c>
      <c r="N18" s="28">
        <v>788</v>
      </c>
    </row>
    <row r="19" spans="1:14" x14ac:dyDescent="0.3">
      <c r="A19" s="27">
        <v>17</v>
      </c>
      <c r="B19" s="3" t="s">
        <v>20</v>
      </c>
      <c r="C19" s="6">
        <f>E19+G19</f>
        <v>1597</v>
      </c>
      <c r="D19" s="4">
        <f>C19/8</f>
        <v>199.625</v>
      </c>
      <c r="E19" s="5">
        <f>MAX(I19:K19)</f>
        <v>771</v>
      </c>
      <c r="F19" s="4">
        <f>E19/4</f>
        <v>192.75</v>
      </c>
      <c r="G19" s="5">
        <f>MAX(L19:N19)</f>
        <v>826</v>
      </c>
      <c r="H19" s="4">
        <f>G19/4</f>
        <v>206.5</v>
      </c>
      <c r="I19" s="7">
        <v>771</v>
      </c>
      <c r="J19" s="7">
        <v>702</v>
      </c>
      <c r="K19" s="7"/>
      <c r="L19" s="7">
        <v>826</v>
      </c>
      <c r="M19" s="7">
        <v>753</v>
      </c>
      <c r="N19" s="28"/>
    </row>
    <row r="20" spans="1:14" x14ac:dyDescent="0.3">
      <c r="A20" s="27">
        <v>18</v>
      </c>
      <c r="B20" s="3" t="s">
        <v>18</v>
      </c>
      <c r="C20" s="6">
        <f>E20+G20</f>
        <v>1582</v>
      </c>
      <c r="D20" s="4">
        <f>C20/8</f>
        <v>197.75</v>
      </c>
      <c r="E20" s="5">
        <f>MAX(I20:K20)</f>
        <v>795</v>
      </c>
      <c r="F20" s="4">
        <f>E20/4</f>
        <v>198.75</v>
      </c>
      <c r="G20" s="5">
        <f>MAX(L20:N20)</f>
        <v>787</v>
      </c>
      <c r="H20" s="4">
        <f>G20/4</f>
        <v>196.75</v>
      </c>
      <c r="I20" s="7">
        <v>795</v>
      </c>
      <c r="J20" s="7"/>
      <c r="K20" s="7"/>
      <c r="L20" s="7">
        <v>715</v>
      </c>
      <c r="M20" s="7">
        <v>787</v>
      </c>
      <c r="N20" s="28"/>
    </row>
    <row r="21" spans="1:14" x14ac:dyDescent="0.3">
      <c r="A21" s="27">
        <v>19</v>
      </c>
      <c r="B21" s="3" t="s">
        <v>37</v>
      </c>
      <c r="C21" s="6">
        <f>E21+G21</f>
        <v>1580</v>
      </c>
      <c r="D21" s="4">
        <f>C21/8</f>
        <v>197.5</v>
      </c>
      <c r="E21" s="5">
        <f>MAX(I21:K21)</f>
        <v>775</v>
      </c>
      <c r="F21" s="4">
        <f>E21/4</f>
        <v>193.75</v>
      </c>
      <c r="G21" s="5">
        <f>MAX(L21:N21)</f>
        <v>805</v>
      </c>
      <c r="H21" s="4">
        <f>G21/4</f>
        <v>201.25</v>
      </c>
      <c r="I21" s="7">
        <v>775</v>
      </c>
      <c r="J21" s="7">
        <v>714</v>
      </c>
      <c r="K21" s="7"/>
      <c r="L21" s="7">
        <v>805</v>
      </c>
      <c r="M21" s="7">
        <v>728</v>
      </c>
      <c r="N21" s="28"/>
    </row>
    <row r="22" spans="1:14" x14ac:dyDescent="0.3">
      <c r="A22" s="27">
        <v>20</v>
      </c>
      <c r="B22" s="3" t="s">
        <v>49</v>
      </c>
      <c r="C22" s="6">
        <f>E22+G22</f>
        <v>1576</v>
      </c>
      <c r="D22" s="4">
        <f>C22/8</f>
        <v>197</v>
      </c>
      <c r="E22" s="5">
        <f>MAX(I22:K22)</f>
        <v>755</v>
      </c>
      <c r="F22" s="4">
        <f>E22/4</f>
        <v>188.75</v>
      </c>
      <c r="G22" s="5">
        <f>MAX(L22:N22)</f>
        <v>821</v>
      </c>
      <c r="H22" s="4">
        <f>G22/4</f>
        <v>205.25</v>
      </c>
      <c r="I22" s="7">
        <v>739</v>
      </c>
      <c r="J22" s="7">
        <v>755</v>
      </c>
      <c r="K22" s="7"/>
      <c r="L22" s="7">
        <v>713</v>
      </c>
      <c r="M22" s="7">
        <v>821</v>
      </c>
      <c r="N22" s="28"/>
    </row>
    <row r="23" spans="1:14" x14ac:dyDescent="0.3">
      <c r="A23" s="27">
        <v>21</v>
      </c>
      <c r="B23" s="3" t="s">
        <v>51</v>
      </c>
      <c r="C23" s="6">
        <f>E23+G23</f>
        <v>1537</v>
      </c>
      <c r="D23" s="4">
        <f>C23/8</f>
        <v>192.125</v>
      </c>
      <c r="E23" s="5">
        <f>MAX(I23:K23)</f>
        <v>696</v>
      </c>
      <c r="F23" s="4">
        <f>E23/4</f>
        <v>174</v>
      </c>
      <c r="G23" s="5">
        <f>MAX(L23:N23)</f>
        <v>841</v>
      </c>
      <c r="H23" s="4">
        <f>G23/4</f>
        <v>210.25</v>
      </c>
      <c r="I23" s="7">
        <v>696</v>
      </c>
      <c r="J23" s="7">
        <v>693</v>
      </c>
      <c r="K23" s="7"/>
      <c r="L23" s="7">
        <v>841</v>
      </c>
      <c r="M23" s="7">
        <v>761</v>
      </c>
      <c r="N23" s="28"/>
    </row>
    <row r="24" spans="1:14" x14ac:dyDescent="0.3">
      <c r="A24" s="27">
        <v>22</v>
      </c>
      <c r="B24" s="3" t="s">
        <v>35</v>
      </c>
      <c r="C24" s="6">
        <f>E24+G24</f>
        <v>1532</v>
      </c>
      <c r="D24" s="4">
        <f>C24/8</f>
        <v>191.5</v>
      </c>
      <c r="E24" s="5">
        <f>MAX(I24:K24)</f>
        <v>794</v>
      </c>
      <c r="F24" s="4">
        <f>E24/4</f>
        <v>198.5</v>
      </c>
      <c r="G24" s="5">
        <f>MAX(L24:N24)</f>
        <v>738</v>
      </c>
      <c r="H24" s="4">
        <f>G24/4</f>
        <v>184.5</v>
      </c>
      <c r="I24" s="7">
        <v>794</v>
      </c>
      <c r="J24" s="7">
        <v>670</v>
      </c>
      <c r="K24" s="7">
        <v>706</v>
      </c>
      <c r="L24" s="7">
        <v>738</v>
      </c>
      <c r="M24" s="7">
        <v>714</v>
      </c>
      <c r="N24" s="28">
        <v>687</v>
      </c>
    </row>
    <row r="25" spans="1:14" x14ac:dyDescent="0.3">
      <c r="A25" s="27">
        <v>23</v>
      </c>
      <c r="B25" s="3" t="s">
        <v>54</v>
      </c>
      <c r="C25" s="6">
        <f>E25+G25</f>
        <v>1526</v>
      </c>
      <c r="D25" s="4">
        <f>C25/8</f>
        <v>190.75</v>
      </c>
      <c r="E25" s="5">
        <f>MAX(I25:K25)</f>
        <v>744</v>
      </c>
      <c r="F25" s="4">
        <f>E25/4</f>
        <v>186</v>
      </c>
      <c r="G25" s="5">
        <f>MAX(L25:N25)</f>
        <v>782</v>
      </c>
      <c r="H25" s="4">
        <f>G25/4</f>
        <v>195.5</v>
      </c>
      <c r="I25" s="7">
        <v>700</v>
      </c>
      <c r="J25" s="7">
        <v>744</v>
      </c>
      <c r="K25" s="7"/>
      <c r="L25" s="7">
        <v>782</v>
      </c>
      <c r="M25" s="7">
        <v>773</v>
      </c>
      <c r="N25" s="28"/>
    </row>
    <row r="26" spans="1:14" x14ac:dyDescent="0.3">
      <c r="A26" s="27">
        <v>24</v>
      </c>
      <c r="B26" s="3" t="s">
        <v>23</v>
      </c>
      <c r="C26" s="6">
        <f>E26+G26</f>
        <v>1507</v>
      </c>
      <c r="D26" s="4">
        <f>C26/8</f>
        <v>188.375</v>
      </c>
      <c r="E26" s="5">
        <f>MAX(I26:K26)</f>
        <v>747</v>
      </c>
      <c r="F26" s="4">
        <f>E26/4</f>
        <v>186.75</v>
      </c>
      <c r="G26" s="5">
        <f>MAX(L26:N26)</f>
        <v>760</v>
      </c>
      <c r="H26" s="4">
        <f>G26/4</f>
        <v>190</v>
      </c>
      <c r="I26" s="7">
        <v>721</v>
      </c>
      <c r="J26" s="7">
        <v>670</v>
      </c>
      <c r="K26" s="7">
        <v>747</v>
      </c>
      <c r="L26" s="7">
        <v>743</v>
      </c>
      <c r="M26" s="7">
        <v>742</v>
      </c>
      <c r="N26" s="28">
        <v>760</v>
      </c>
    </row>
    <row r="27" spans="1:14" x14ac:dyDescent="0.3">
      <c r="A27" s="27">
        <v>25</v>
      </c>
      <c r="B27" s="3" t="s">
        <v>40</v>
      </c>
      <c r="C27" s="6">
        <f>E27+G27</f>
        <v>1502</v>
      </c>
      <c r="D27" s="4">
        <f>C27/8</f>
        <v>187.75</v>
      </c>
      <c r="E27" s="5">
        <f>MAX(I27:K27)</f>
        <v>733</v>
      </c>
      <c r="F27" s="4">
        <f>E27/4</f>
        <v>183.25</v>
      </c>
      <c r="G27" s="5">
        <f>MAX(L27:N27)</f>
        <v>769</v>
      </c>
      <c r="H27" s="4">
        <f>G27/4</f>
        <v>192.25</v>
      </c>
      <c r="I27" s="7">
        <v>733</v>
      </c>
      <c r="J27" s="7">
        <v>648</v>
      </c>
      <c r="K27" s="7"/>
      <c r="L27" s="7">
        <v>769</v>
      </c>
      <c r="M27" s="7">
        <v>706</v>
      </c>
      <c r="N27" s="28">
        <v>722</v>
      </c>
    </row>
    <row r="28" spans="1:14" x14ac:dyDescent="0.3">
      <c r="A28" s="27">
        <v>26</v>
      </c>
      <c r="B28" s="3" t="s">
        <v>59</v>
      </c>
      <c r="C28" s="6">
        <f>E28+G28</f>
        <v>1500</v>
      </c>
      <c r="D28" s="4">
        <f>C28/8</f>
        <v>187.5</v>
      </c>
      <c r="E28" s="5">
        <f>MAX(I28:K28)</f>
        <v>839</v>
      </c>
      <c r="F28" s="4">
        <f>E28/4</f>
        <v>209.75</v>
      </c>
      <c r="G28" s="5">
        <f>MAX(L28:N28)</f>
        <v>661</v>
      </c>
      <c r="H28" s="4">
        <f>G28/4</f>
        <v>165.25</v>
      </c>
      <c r="I28" s="7">
        <v>839</v>
      </c>
      <c r="J28" s="7"/>
      <c r="K28" s="7"/>
      <c r="L28" s="7">
        <v>661</v>
      </c>
      <c r="M28" s="7">
        <v>651</v>
      </c>
      <c r="N28" s="28"/>
    </row>
    <row r="29" spans="1:14" x14ac:dyDescent="0.3">
      <c r="A29" s="27">
        <v>27</v>
      </c>
      <c r="B29" s="3" t="s">
        <v>60</v>
      </c>
      <c r="C29" s="6">
        <f>E29+G29</f>
        <v>1499</v>
      </c>
      <c r="D29" s="4">
        <f>C29/8</f>
        <v>187.375</v>
      </c>
      <c r="E29" s="5">
        <f>MAX(I29:K29)</f>
        <v>786</v>
      </c>
      <c r="F29" s="4">
        <f>E29/4</f>
        <v>196.5</v>
      </c>
      <c r="G29" s="5">
        <f>MAX(L29:N29)</f>
        <v>713</v>
      </c>
      <c r="H29" s="4">
        <f>G29/4</f>
        <v>178.25</v>
      </c>
      <c r="I29" s="7">
        <v>786</v>
      </c>
      <c r="J29" s="7"/>
      <c r="K29" s="7"/>
      <c r="L29" s="7">
        <v>713</v>
      </c>
      <c r="M29" s="7"/>
      <c r="N29" s="28"/>
    </row>
    <row r="30" spans="1:14" x14ac:dyDescent="0.3">
      <c r="A30" s="27">
        <v>28</v>
      </c>
      <c r="B30" s="3" t="s">
        <v>39</v>
      </c>
      <c r="C30" s="6">
        <f>E30+G30</f>
        <v>1496</v>
      </c>
      <c r="D30" s="4">
        <f>C30/8</f>
        <v>187</v>
      </c>
      <c r="E30" s="5">
        <f>MAX(I30:K30)</f>
        <v>739</v>
      </c>
      <c r="F30" s="4">
        <f>E30/4</f>
        <v>184.75</v>
      </c>
      <c r="G30" s="5">
        <f>MAX(L30:N30)</f>
        <v>757</v>
      </c>
      <c r="H30" s="4">
        <f>G30/4</f>
        <v>189.25</v>
      </c>
      <c r="I30" s="7">
        <v>739</v>
      </c>
      <c r="J30" s="7">
        <v>660</v>
      </c>
      <c r="K30" s="7"/>
      <c r="L30" s="7">
        <v>757</v>
      </c>
      <c r="M30" s="7">
        <v>722</v>
      </c>
      <c r="N30" s="28"/>
    </row>
    <row r="31" spans="1:14" x14ac:dyDescent="0.3">
      <c r="A31" s="27">
        <v>29</v>
      </c>
      <c r="B31" s="3" t="s">
        <v>21</v>
      </c>
      <c r="C31" s="6">
        <f>E31+G31</f>
        <v>1491</v>
      </c>
      <c r="D31" s="4">
        <f>C31/8</f>
        <v>186.375</v>
      </c>
      <c r="E31" s="5">
        <f>MAX(I31:K31)</f>
        <v>735</v>
      </c>
      <c r="F31" s="4">
        <f>E31/4</f>
        <v>183.75</v>
      </c>
      <c r="G31" s="5">
        <f>MAX(L31:N31)</f>
        <v>756</v>
      </c>
      <c r="H31" s="4">
        <f>G31/4</f>
        <v>189</v>
      </c>
      <c r="I31" s="7">
        <v>735</v>
      </c>
      <c r="J31" s="7">
        <v>725</v>
      </c>
      <c r="K31" s="7">
        <v>725</v>
      </c>
      <c r="L31" s="7">
        <v>665</v>
      </c>
      <c r="M31" s="7">
        <v>619</v>
      </c>
      <c r="N31" s="28">
        <v>756</v>
      </c>
    </row>
    <row r="32" spans="1:14" x14ac:dyDescent="0.3">
      <c r="A32" s="27">
        <v>30</v>
      </c>
      <c r="B32" s="3" t="s">
        <v>29</v>
      </c>
      <c r="C32" s="6">
        <f>E32+G32</f>
        <v>1466</v>
      </c>
      <c r="D32" s="4">
        <f>C32/8</f>
        <v>183.25</v>
      </c>
      <c r="E32" s="5">
        <f>MAX(I32:K32)</f>
        <v>749</v>
      </c>
      <c r="F32" s="4">
        <f>E32/4</f>
        <v>187.25</v>
      </c>
      <c r="G32" s="5">
        <f>MAX(L32:N32)</f>
        <v>717</v>
      </c>
      <c r="H32" s="4">
        <f>G32/4</f>
        <v>179.25</v>
      </c>
      <c r="I32" s="7">
        <v>618</v>
      </c>
      <c r="J32" s="7">
        <v>749</v>
      </c>
      <c r="K32" s="7">
        <v>742</v>
      </c>
      <c r="L32" s="7">
        <v>717</v>
      </c>
      <c r="M32" s="7">
        <v>698</v>
      </c>
      <c r="N32" s="28"/>
    </row>
    <row r="33" spans="1:14" x14ac:dyDescent="0.3">
      <c r="A33" s="27">
        <v>31</v>
      </c>
      <c r="B33" s="3" t="s">
        <v>42</v>
      </c>
      <c r="C33" s="6">
        <f>E33+G33</f>
        <v>1421</v>
      </c>
      <c r="D33" s="4">
        <f>C33/8</f>
        <v>177.625</v>
      </c>
      <c r="E33" s="5">
        <f>MAX(I33:K33)</f>
        <v>662</v>
      </c>
      <c r="F33" s="4">
        <f>E33/4</f>
        <v>165.5</v>
      </c>
      <c r="G33" s="5">
        <f>MAX(L33:N33)</f>
        <v>759</v>
      </c>
      <c r="H33" s="4">
        <f>G33/4</f>
        <v>189.75</v>
      </c>
      <c r="I33" s="7">
        <v>662</v>
      </c>
      <c r="J33" s="7"/>
      <c r="K33" s="7"/>
      <c r="L33" s="7">
        <v>759</v>
      </c>
      <c r="M33" s="7"/>
      <c r="N33" s="28"/>
    </row>
    <row r="34" spans="1:14" x14ac:dyDescent="0.3">
      <c r="A34" s="27">
        <v>32</v>
      </c>
      <c r="B34" s="3" t="s">
        <v>26</v>
      </c>
      <c r="C34" s="6">
        <f>E34+G34</f>
        <v>1408</v>
      </c>
      <c r="D34" s="4">
        <f>C34/8</f>
        <v>176</v>
      </c>
      <c r="E34" s="5">
        <f>MAX(I34:K34)</f>
        <v>680</v>
      </c>
      <c r="F34" s="4">
        <f>E34/4</f>
        <v>170</v>
      </c>
      <c r="G34" s="5">
        <f>MAX(L34:N34)</f>
        <v>728</v>
      </c>
      <c r="H34" s="4">
        <f>G34/4</f>
        <v>182</v>
      </c>
      <c r="I34" s="7">
        <v>680</v>
      </c>
      <c r="J34" s="7"/>
      <c r="K34" s="7"/>
      <c r="L34" s="7">
        <v>728</v>
      </c>
      <c r="M34" s="7"/>
      <c r="N34" s="28"/>
    </row>
    <row r="35" spans="1:14" x14ac:dyDescent="0.3">
      <c r="A35" s="27">
        <v>33</v>
      </c>
      <c r="B35" s="3" t="s">
        <v>25</v>
      </c>
      <c r="C35" s="6">
        <f>E35+G35</f>
        <v>1379</v>
      </c>
      <c r="D35" s="4">
        <f>C35/8</f>
        <v>172.375</v>
      </c>
      <c r="E35" s="5">
        <f>MAX(I35:K35)</f>
        <v>683</v>
      </c>
      <c r="F35" s="4">
        <f>E35/4</f>
        <v>170.75</v>
      </c>
      <c r="G35" s="5">
        <f>MAX(L35:N35)</f>
        <v>696</v>
      </c>
      <c r="H35" s="4">
        <f>G35/4</f>
        <v>174</v>
      </c>
      <c r="I35" s="7">
        <v>683</v>
      </c>
      <c r="J35" s="7"/>
      <c r="K35" s="7"/>
      <c r="L35" s="7">
        <v>696</v>
      </c>
      <c r="M35" s="7"/>
      <c r="N35" s="28"/>
    </row>
    <row r="36" spans="1:14" x14ac:dyDescent="0.3">
      <c r="A36" s="27">
        <v>34</v>
      </c>
      <c r="B36" s="3" t="s">
        <v>27</v>
      </c>
      <c r="C36" s="6">
        <f>E36+G36</f>
        <v>1355</v>
      </c>
      <c r="D36" s="4">
        <f>C36/8</f>
        <v>169.375</v>
      </c>
      <c r="E36" s="5">
        <f>MAX(I36:K36)</f>
        <v>679</v>
      </c>
      <c r="F36" s="4">
        <f>E36/4</f>
        <v>169.75</v>
      </c>
      <c r="G36" s="5">
        <f>MAX(L36:N36)</f>
        <v>676</v>
      </c>
      <c r="H36" s="4">
        <f>G36/4</f>
        <v>169</v>
      </c>
      <c r="I36" s="7">
        <v>679</v>
      </c>
      <c r="J36" s="7">
        <v>622</v>
      </c>
      <c r="K36" s="7"/>
      <c r="L36" s="7">
        <v>676</v>
      </c>
      <c r="M36" s="7"/>
      <c r="N36" s="28"/>
    </row>
    <row r="37" spans="1:14" x14ac:dyDescent="0.3">
      <c r="A37" s="27">
        <v>35</v>
      </c>
      <c r="B37" s="3" t="s">
        <v>58</v>
      </c>
      <c r="C37" s="6">
        <f>E37+G37</f>
        <v>1321</v>
      </c>
      <c r="D37" s="4">
        <f>C37/8</f>
        <v>165.125</v>
      </c>
      <c r="E37" s="5">
        <f>MAX(I37:K37)</f>
        <v>690</v>
      </c>
      <c r="F37" s="4">
        <f>E37/4</f>
        <v>172.5</v>
      </c>
      <c r="G37" s="5">
        <f>MAX(L37:N37)</f>
        <v>631</v>
      </c>
      <c r="H37" s="4">
        <f>G37/4</f>
        <v>157.75</v>
      </c>
      <c r="I37" s="7">
        <v>690</v>
      </c>
      <c r="J37" s="7"/>
      <c r="K37" s="7"/>
      <c r="L37" s="7">
        <v>516</v>
      </c>
      <c r="M37" s="7">
        <v>631</v>
      </c>
      <c r="N37" s="28"/>
    </row>
    <row r="38" spans="1:14" x14ac:dyDescent="0.3">
      <c r="A38" s="27">
        <v>36</v>
      </c>
      <c r="B38" s="3" t="s">
        <v>50</v>
      </c>
      <c r="C38" s="6">
        <f>E38+G38</f>
        <v>1246</v>
      </c>
      <c r="D38" s="4">
        <f>C38/8</f>
        <v>155.75</v>
      </c>
      <c r="E38" s="5">
        <f>MAX(I38:K38)</f>
        <v>627</v>
      </c>
      <c r="F38" s="4">
        <f>E38/4</f>
        <v>156.75</v>
      </c>
      <c r="G38" s="5">
        <f>MAX(L38:N38)</f>
        <v>619</v>
      </c>
      <c r="H38" s="4">
        <f>G38/4</f>
        <v>154.75</v>
      </c>
      <c r="I38" s="7">
        <v>627</v>
      </c>
      <c r="J38" s="7"/>
      <c r="K38" s="7"/>
      <c r="L38" s="7">
        <v>619</v>
      </c>
      <c r="M38" s="7"/>
      <c r="N38" s="28"/>
    </row>
    <row r="39" spans="1:14" x14ac:dyDescent="0.3">
      <c r="A39" s="27">
        <v>37</v>
      </c>
      <c r="B39" s="3" t="s">
        <v>41</v>
      </c>
      <c r="C39" s="6">
        <f>E39+G39</f>
        <v>1188</v>
      </c>
      <c r="D39" s="4">
        <f>C39/8</f>
        <v>148.5</v>
      </c>
      <c r="E39" s="5">
        <f>MAX(I39:K39)</f>
        <v>707</v>
      </c>
      <c r="F39" s="4">
        <f>E39/4</f>
        <v>176.75</v>
      </c>
      <c r="G39" s="5">
        <f>MAX(L39:N39)</f>
        <v>481</v>
      </c>
      <c r="H39" s="4">
        <f>G39/4</f>
        <v>120.25</v>
      </c>
      <c r="I39" s="7">
        <v>682</v>
      </c>
      <c r="J39" s="7">
        <v>707</v>
      </c>
      <c r="K39" s="7"/>
      <c r="L39" s="7">
        <v>481</v>
      </c>
      <c r="M39" s="7"/>
      <c r="N39" s="28"/>
    </row>
    <row r="40" spans="1:14" ht="14.4" thickBot="1" x14ac:dyDescent="0.35">
      <c r="A40" s="29">
        <v>38</v>
      </c>
      <c r="B40" s="14" t="s">
        <v>30</v>
      </c>
      <c r="C40" s="15">
        <f>E40+G40</f>
        <v>1114</v>
      </c>
      <c r="D40" s="16">
        <f>C40/7</f>
        <v>159.14285714285714</v>
      </c>
      <c r="E40" s="17">
        <f>MAX(I40:K40)</f>
        <v>663</v>
      </c>
      <c r="F40" s="16">
        <f>E40/4</f>
        <v>165.75</v>
      </c>
      <c r="G40" s="17">
        <f>MAX(L40:N40)</f>
        <v>451</v>
      </c>
      <c r="H40" s="16">
        <f>G40/4</f>
        <v>112.75</v>
      </c>
      <c r="I40" s="13">
        <v>603</v>
      </c>
      <c r="J40" s="13">
        <v>663</v>
      </c>
      <c r="K40" s="13"/>
      <c r="L40" s="13">
        <v>451</v>
      </c>
      <c r="M40" s="13"/>
      <c r="N40" s="30"/>
    </row>
  </sheetData>
  <sortState ref="B3:N40">
    <sortCondition descending="1" ref="C3:C40"/>
  </sortState>
  <mergeCells count="12">
    <mergeCell ref="N1:N2"/>
    <mergeCell ref="I1:I2"/>
    <mergeCell ref="J1:J2"/>
    <mergeCell ref="K1:K2"/>
    <mergeCell ref="L1:L2"/>
    <mergeCell ref="M1:M2"/>
    <mergeCell ref="B1:B2"/>
    <mergeCell ref="A1:A2"/>
    <mergeCell ref="E1:F1"/>
    <mergeCell ref="G1:H1"/>
    <mergeCell ref="C1:C2"/>
    <mergeCell ref="D1:D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A2"/>
    </sheetView>
  </sheetViews>
  <sheetFormatPr defaultColWidth="8.88671875" defaultRowHeight="13.8" x14ac:dyDescent="0.3"/>
  <cols>
    <col min="1" max="1" width="8.88671875" style="1"/>
    <col min="2" max="2" width="20.33203125" style="2" customWidth="1"/>
    <col min="3" max="14" width="8.88671875" style="1"/>
    <col min="15" max="16384" width="8.88671875" style="2"/>
  </cols>
  <sheetData>
    <row r="1" spans="1:14" s="1" customFormat="1" ht="27.6" customHeight="1" x14ac:dyDescent="0.3">
      <c r="A1" s="31" t="s">
        <v>12</v>
      </c>
      <c r="B1" s="32" t="s">
        <v>11</v>
      </c>
      <c r="C1" s="32" t="s">
        <v>1</v>
      </c>
      <c r="D1" s="32" t="s">
        <v>10</v>
      </c>
      <c r="E1" s="32" t="s">
        <v>8</v>
      </c>
      <c r="F1" s="33"/>
      <c r="G1" s="32" t="s">
        <v>52</v>
      </c>
      <c r="H1" s="33"/>
      <c r="I1" s="32" t="s">
        <v>0</v>
      </c>
      <c r="J1" s="32" t="s">
        <v>2</v>
      </c>
      <c r="K1" s="32" t="s">
        <v>3</v>
      </c>
      <c r="L1" s="32" t="s">
        <v>4</v>
      </c>
      <c r="M1" s="32" t="s">
        <v>5</v>
      </c>
      <c r="N1" s="34" t="s">
        <v>6</v>
      </c>
    </row>
    <row r="2" spans="1:14" s="1" customFormat="1" ht="27.6" customHeight="1" thickBot="1" x14ac:dyDescent="0.35">
      <c r="A2" s="35"/>
      <c r="B2" s="18"/>
      <c r="C2" s="18"/>
      <c r="D2" s="18"/>
      <c r="E2" s="19" t="s">
        <v>7</v>
      </c>
      <c r="F2" s="19" t="s">
        <v>9</v>
      </c>
      <c r="G2" s="19" t="s">
        <v>7</v>
      </c>
      <c r="H2" s="19" t="s">
        <v>9</v>
      </c>
      <c r="I2" s="18"/>
      <c r="J2" s="18"/>
      <c r="K2" s="18"/>
      <c r="L2" s="18"/>
      <c r="M2" s="18"/>
      <c r="N2" s="36"/>
    </row>
    <row r="3" spans="1:14" x14ac:dyDescent="0.3">
      <c r="A3" s="20">
        <v>1</v>
      </c>
      <c r="B3" s="39" t="s">
        <v>43</v>
      </c>
      <c r="C3" s="22">
        <f>E3+G3</f>
        <v>1525</v>
      </c>
      <c r="D3" s="23">
        <f>C3/8</f>
        <v>190.625</v>
      </c>
      <c r="E3" s="24">
        <f>MAX(I3:K3)</f>
        <v>750</v>
      </c>
      <c r="F3" s="23">
        <f>E3/4</f>
        <v>187.5</v>
      </c>
      <c r="G3" s="24">
        <f>MAX(L3:N3)</f>
        <v>775</v>
      </c>
      <c r="H3" s="23">
        <f>G3/4</f>
        <v>193.75</v>
      </c>
      <c r="I3" s="25">
        <v>750</v>
      </c>
      <c r="J3" s="25">
        <v>659</v>
      </c>
      <c r="K3" s="25"/>
      <c r="L3" s="25">
        <v>633</v>
      </c>
      <c r="M3" s="25">
        <v>686</v>
      </c>
      <c r="N3" s="26">
        <v>775</v>
      </c>
    </row>
    <row r="4" spans="1:14" x14ac:dyDescent="0.3">
      <c r="A4" s="27">
        <v>2</v>
      </c>
      <c r="B4" s="40" t="s">
        <v>31</v>
      </c>
      <c r="C4" s="6">
        <f>E4+G4</f>
        <v>1516</v>
      </c>
      <c r="D4" s="4">
        <f>C4/8</f>
        <v>189.5</v>
      </c>
      <c r="E4" s="5">
        <f>MAX(I4:K4)</f>
        <v>764</v>
      </c>
      <c r="F4" s="4">
        <f>E4/4</f>
        <v>191</v>
      </c>
      <c r="G4" s="5">
        <f>MAX(L4:N4)</f>
        <v>752</v>
      </c>
      <c r="H4" s="4">
        <f>G4/4</f>
        <v>188</v>
      </c>
      <c r="I4" s="7">
        <v>685</v>
      </c>
      <c r="J4" s="7">
        <v>764</v>
      </c>
      <c r="K4" s="7"/>
      <c r="L4" s="7">
        <v>651</v>
      </c>
      <c r="M4" s="7">
        <v>752</v>
      </c>
      <c r="N4" s="28"/>
    </row>
    <row r="5" spans="1:14" x14ac:dyDescent="0.3">
      <c r="A5" s="27">
        <v>3</v>
      </c>
      <c r="B5" s="40" t="s">
        <v>63</v>
      </c>
      <c r="C5" s="6">
        <f>E5+G5</f>
        <v>1489</v>
      </c>
      <c r="D5" s="4">
        <f>C5/8</f>
        <v>186.125</v>
      </c>
      <c r="E5" s="5">
        <f>MAX(I5:K5)</f>
        <v>778</v>
      </c>
      <c r="F5" s="4">
        <f>E5/4</f>
        <v>194.5</v>
      </c>
      <c r="G5" s="5">
        <f>MAX(L5:N5)</f>
        <v>711</v>
      </c>
      <c r="H5" s="4">
        <f>G5/4</f>
        <v>177.75</v>
      </c>
      <c r="I5" s="7">
        <v>778</v>
      </c>
      <c r="J5" s="7">
        <v>660</v>
      </c>
      <c r="K5" s="7"/>
      <c r="L5" s="7">
        <v>640</v>
      </c>
      <c r="M5" s="7">
        <v>711</v>
      </c>
      <c r="N5" s="28"/>
    </row>
    <row r="6" spans="1:14" x14ac:dyDescent="0.3">
      <c r="A6" s="27">
        <v>4</v>
      </c>
      <c r="B6" s="40" t="s">
        <v>32</v>
      </c>
      <c r="C6" s="6">
        <f>E6+G6</f>
        <v>1483</v>
      </c>
      <c r="D6" s="4">
        <f>C6/8</f>
        <v>185.375</v>
      </c>
      <c r="E6" s="5">
        <f>MAX(I6:K6)</f>
        <v>728</v>
      </c>
      <c r="F6" s="4">
        <f>E6/4</f>
        <v>182</v>
      </c>
      <c r="G6" s="5">
        <f>MAX(L6:N6)</f>
        <v>755</v>
      </c>
      <c r="H6" s="4">
        <f>G6/4</f>
        <v>188.75</v>
      </c>
      <c r="I6" s="7">
        <v>623</v>
      </c>
      <c r="J6" s="7">
        <v>728</v>
      </c>
      <c r="K6" s="7">
        <v>726</v>
      </c>
      <c r="L6" s="7">
        <v>689</v>
      </c>
      <c r="M6" s="7">
        <v>755</v>
      </c>
      <c r="N6" s="28">
        <v>747</v>
      </c>
    </row>
    <row r="7" spans="1:14" x14ac:dyDescent="0.3">
      <c r="A7" s="27">
        <v>5</v>
      </c>
      <c r="B7" s="40" t="s">
        <v>53</v>
      </c>
      <c r="C7" s="6">
        <f>E7+G7</f>
        <v>1470</v>
      </c>
      <c r="D7" s="4">
        <f>C7/8</f>
        <v>183.75</v>
      </c>
      <c r="E7" s="5">
        <f>MAX(I7:K7)</f>
        <v>739</v>
      </c>
      <c r="F7" s="4">
        <f>E7/4</f>
        <v>184.75</v>
      </c>
      <c r="G7" s="5">
        <f>MAX(L7:N7)</f>
        <v>731</v>
      </c>
      <c r="H7" s="4">
        <f>G7/4</f>
        <v>182.75</v>
      </c>
      <c r="I7" s="7">
        <v>637</v>
      </c>
      <c r="J7" s="7">
        <v>739</v>
      </c>
      <c r="K7" s="7"/>
      <c r="L7" s="7">
        <v>692</v>
      </c>
      <c r="M7" s="7">
        <v>731</v>
      </c>
      <c r="N7" s="28"/>
    </row>
    <row r="8" spans="1:14" ht="14.4" thickBot="1" x14ac:dyDescent="0.35">
      <c r="A8" s="29">
        <v>6</v>
      </c>
      <c r="B8" s="41" t="s">
        <v>45</v>
      </c>
      <c r="C8" s="15">
        <f>E8+G8</f>
        <v>1462</v>
      </c>
      <c r="D8" s="16">
        <f>C8/8</f>
        <v>182.75</v>
      </c>
      <c r="E8" s="17">
        <f>MAX(I8:K8)</f>
        <v>751</v>
      </c>
      <c r="F8" s="16">
        <f>E8/4</f>
        <v>187.75</v>
      </c>
      <c r="G8" s="17">
        <f>MAX(L8:N8)</f>
        <v>711</v>
      </c>
      <c r="H8" s="16">
        <f>G8/4</f>
        <v>177.75</v>
      </c>
      <c r="I8" s="13">
        <v>751</v>
      </c>
      <c r="J8" s="13">
        <v>727</v>
      </c>
      <c r="K8" s="13"/>
      <c r="L8" s="13">
        <v>711</v>
      </c>
      <c r="M8" s="13">
        <v>701</v>
      </c>
      <c r="N8" s="30"/>
    </row>
    <row r="9" spans="1:14" x14ac:dyDescent="0.3">
      <c r="A9" s="37">
        <v>7</v>
      </c>
      <c r="B9" s="9" t="s">
        <v>46</v>
      </c>
      <c r="C9" s="10">
        <f>E9+G9</f>
        <v>1440</v>
      </c>
      <c r="D9" s="11">
        <f>C9/8</f>
        <v>180</v>
      </c>
      <c r="E9" s="12">
        <f>MAX(I9:K9)</f>
        <v>747</v>
      </c>
      <c r="F9" s="11">
        <f>E9/4</f>
        <v>186.75</v>
      </c>
      <c r="G9" s="12">
        <f>MAX(L9:N9)</f>
        <v>693</v>
      </c>
      <c r="H9" s="11">
        <f>G9/4</f>
        <v>173.25</v>
      </c>
      <c r="I9" s="8">
        <v>747</v>
      </c>
      <c r="J9" s="8"/>
      <c r="K9" s="8"/>
      <c r="L9" s="8">
        <v>650</v>
      </c>
      <c r="M9" s="8">
        <v>693</v>
      </c>
      <c r="N9" s="38"/>
    </row>
    <row r="10" spans="1:14" x14ac:dyDescent="0.3">
      <c r="A10" s="27">
        <v>8</v>
      </c>
      <c r="B10" s="3" t="s">
        <v>61</v>
      </c>
      <c r="C10" s="6">
        <f>E10+G10</f>
        <v>1370</v>
      </c>
      <c r="D10" s="4">
        <f>C10/8</f>
        <v>171.25</v>
      </c>
      <c r="E10" s="5">
        <f>MAX(I10:K10)</f>
        <v>709</v>
      </c>
      <c r="F10" s="4">
        <f>E10/4</f>
        <v>177.25</v>
      </c>
      <c r="G10" s="5">
        <f>MAX(L10:N10)</f>
        <v>661</v>
      </c>
      <c r="H10" s="4">
        <f>G10/4</f>
        <v>165.25</v>
      </c>
      <c r="I10" s="7">
        <v>709</v>
      </c>
      <c r="J10" s="7"/>
      <c r="K10" s="7"/>
      <c r="L10" s="7">
        <v>636</v>
      </c>
      <c r="M10" s="7">
        <v>661</v>
      </c>
      <c r="N10" s="28"/>
    </row>
    <row r="11" spans="1:14" x14ac:dyDescent="0.3">
      <c r="A11" s="27">
        <v>9</v>
      </c>
      <c r="B11" s="3" t="s">
        <v>47</v>
      </c>
      <c r="C11" s="6">
        <f>E11+G11</f>
        <v>1282</v>
      </c>
      <c r="D11" s="4">
        <f>C11/8</f>
        <v>160.25</v>
      </c>
      <c r="E11" s="5">
        <f>MAX(I11:K11)</f>
        <v>678</v>
      </c>
      <c r="F11" s="4">
        <f>E11/4</f>
        <v>169.5</v>
      </c>
      <c r="G11" s="5">
        <f>MAX(L11:N11)</f>
        <v>604</v>
      </c>
      <c r="H11" s="4">
        <f>G11/4</f>
        <v>151</v>
      </c>
      <c r="I11" s="7">
        <v>678</v>
      </c>
      <c r="J11" s="7"/>
      <c r="K11" s="7"/>
      <c r="L11" s="7">
        <v>604</v>
      </c>
      <c r="M11" s="7"/>
      <c r="N11" s="28"/>
    </row>
    <row r="12" spans="1:14" x14ac:dyDescent="0.3">
      <c r="A12" s="27">
        <v>10</v>
      </c>
      <c r="B12" s="3" t="s">
        <v>33</v>
      </c>
      <c r="C12" s="6">
        <f>E12+G12</f>
        <v>1243</v>
      </c>
      <c r="D12" s="4">
        <f>C12/8</f>
        <v>155.375</v>
      </c>
      <c r="E12" s="5">
        <f>MAX(I12:K12)</f>
        <v>572</v>
      </c>
      <c r="F12" s="4">
        <f>E12/4</f>
        <v>143</v>
      </c>
      <c r="G12" s="5">
        <f>MAX(L12:N12)</f>
        <v>671</v>
      </c>
      <c r="H12" s="4">
        <f>G12/4</f>
        <v>167.75</v>
      </c>
      <c r="I12" s="7">
        <v>569</v>
      </c>
      <c r="J12" s="7">
        <v>572</v>
      </c>
      <c r="K12" s="7"/>
      <c r="L12" s="7">
        <v>516</v>
      </c>
      <c r="M12" s="7">
        <v>671</v>
      </c>
      <c r="N12" s="28"/>
    </row>
    <row r="13" spans="1:14" ht="14.4" thickBot="1" x14ac:dyDescent="0.35">
      <c r="A13" s="29">
        <v>11</v>
      </c>
      <c r="B13" s="14" t="s">
        <v>62</v>
      </c>
      <c r="C13" s="15">
        <f>E13+G13</f>
        <v>1212</v>
      </c>
      <c r="D13" s="16">
        <f>C13/8</f>
        <v>151.5</v>
      </c>
      <c r="E13" s="17">
        <f>MAX(I13:K13)</f>
        <v>595</v>
      </c>
      <c r="F13" s="16">
        <f>E13/4</f>
        <v>148.75</v>
      </c>
      <c r="G13" s="17">
        <f>MAX(L13:N13)</f>
        <v>617</v>
      </c>
      <c r="H13" s="16">
        <f>G13/4</f>
        <v>154.25</v>
      </c>
      <c r="I13" s="13">
        <v>595</v>
      </c>
      <c r="J13" s="13"/>
      <c r="K13" s="13"/>
      <c r="L13" s="13">
        <v>601</v>
      </c>
      <c r="M13" s="13">
        <v>617</v>
      </c>
      <c r="N13" s="30"/>
    </row>
  </sheetData>
  <sortState ref="B3:N13">
    <sortCondition descending="1" ref="C3:C13"/>
  </sortState>
  <mergeCells count="12">
    <mergeCell ref="A1:A2"/>
    <mergeCell ref="B1:B2"/>
    <mergeCell ref="C1:C2"/>
    <mergeCell ref="D1:D2"/>
    <mergeCell ref="K1:K2"/>
    <mergeCell ref="L1:L2"/>
    <mergeCell ref="M1:M2"/>
    <mergeCell ref="N1:N2"/>
    <mergeCell ref="E1:F1"/>
    <mergeCell ref="G1:H1"/>
    <mergeCell ref="I1:I2"/>
    <mergeCell ref="J1:J2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Mężczyźni</vt:lpstr>
      <vt:lpstr>Kobiety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Mariusz Musialik</cp:lastModifiedBy>
  <dcterms:created xsi:type="dcterms:W3CDTF">2013-03-01T17:31:52Z</dcterms:created>
  <dcterms:modified xsi:type="dcterms:W3CDTF">2013-03-02T21:21:37Z</dcterms:modified>
</cp:coreProperties>
</file>