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5F191D5A-8FDA-447F-A98A-0FF9E7E12A93}" xr6:coauthVersionLast="47" xr6:coauthVersionMax="47" xr10:uidLastSave="{00000000-0000-0000-0000-000000000000}"/>
  <bookViews>
    <workbookView xWindow="-120" yWindow="-120" windowWidth="29040" windowHeight="15720" xr2:uid="{75ABE650-688F-4BE8-8061-2C15D7545E1F}"/>
  </bookViews>
  <sheets>
    <sheet name="Szczepaniak Aleks" sheetId="6" r:id="rId1"/>
    <sheet name="Janicki Tomasz" sheetId="2" r:id="rId2"/>
    <sheet name="Polanisz Emil" sheetId="13" r:id="rId3"/>
    <sheet name="Mikołaj Czarnecki" sheetId="1" r:id="rId4"/>
    <sheet name="Antosiak Patryk" sheetId="22" r:id="rId5"/>
    <sheet name="Roland Muras." sheetId="8" r:id="rId6"/>
    <sheet name="Szczęsny Grzegorz" sheetId="10" r:id="rId7"/>
    <sheet name="Czarnecki Witold" sheetId="4" r:id="rId8"/>
    <sheet name="Jaskulski Sebastian" sheetId="11" r:id="rId9"/>
    <sheet name="Głuchowski Daniel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1" l="1"/>
  <c r="F6" i="11"/>
  <c r="F8" i="10"/>
  <c r="F7" i="10"/>
  <c r="F6" i="10"/>
  <c r="F8" i="4"/>
  <c r="F6" i="4"/>
  <c r="G8" i="22"/>
  <c r="G7" i="22"/>
  <c r="G6" i="22"/>
  <c r="G8" i="13"/>
  <c r="G7" i="13"/>
  <c r="F8" i="6"/>
  <c r="F7" i="6"/>
  <c r="F6" i="6"/>
  <c r="F8" i="2"/>
  <c r="F7" i="2"/>
  <c r="F6" i="2"/>
  <c r="I8" i="12"/>
  <c r="G7" i="12"/>
  <c r="G6" i="12"/>
  <c r="H8" i="8"/>
  <c r="K7" i="8"/>
  <c r="K6" i="8"/>
  <c r="J12" i="1"/>
  <c r="J8" i="1"/>
  <c r="H8" i="1"/>
  <c r="J7" i="1" l="1"/>
  <c r="J6" i="1"/>
  <c r="F11" i="10"/>
  <c r="F11" i="6"/>
  <c r="F11" i="4"/>
  <c r="F12" i="2"/>
  <c r="G6" i="13"/>
  <c r="F11" i="11" l="1"/>
  <c r="G12" i="22"/>
  <c r="K12" i="8"/>
  <c r="G12" i="13"/>
</calcChain>
</file>

<file path=xl/sharedStrings.xml><?xml version="1.0" encoding="utf-8"?>
<sst xmlns="http://schemas.openxmlformats.org/spreadsheetml/2006/main" count="74" uniqueCount="23">
  <si>
    <t>średnia w sezonie</t>
  </si>
  <si>
    <t>miejsce w rankingu</t>
  </si>
  <si>
    <t>miejsce w turniejach międzynarodowych ostatnie 3 lata</t>
  </si>
  <si>
    <t>brak wyjazdów</t>
  </si>
  <si>
    <t>ostateczna kwota dofinansowania</t>
  </si>
  <si>
    <t>kwota max</t>
  </si>
  <si>
    <t>Mikołaj Czarnecki</t>
  </si>
  <si>
    <t>Roland Muras</t>
  </si>
  <si>
    <t xml:space="preserve">kwota max </t>
  </si>
  <si>
    <t>Janicki Tomasz</t>
  </si>
  <si>
    <t>ecc 2022</t>
  </si>
  <si>
    <t>6//35</t>
  </si>
  <si>
    <t>EMC 2022</t>
  </si>
  <si>
    <t>116//146</t>
  </si>
  <si>
    <t>138//146</t>
  </si>
  <si>
    <t>Brak dofinansowania zgodnie z punktem 16 regulaminu kadry</t>
  </si>
  <si>
    <t>Szczepaniak Aleks</t>
  </si>
  <si>
    <t>Głuchowski Daniel- rezerwowy</t>
  </si>
  <si>
    <t>Polanisz Emil</t>
  </si>
  <si>
    <t>Patryk Antosiak</t>
  </si>
  <si>
    <t>Grzegorz Szczęsny- rezerwowy</t>
  </si>
  <si>
    <t>Jaskulski Sebastian- rezerwowy</t>
  </si>
  <si>
    <t>Czarnecki Witold- rezerwowy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</si>
</sst>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17" fontId="0" fillId="0" borderId="0" xfId="0" applyNumberFormat="1"/>
    <xf numFmtId="9" fontId="0" fillId="0" borderId="0" xfId="1" applyFont="1"/>
    <xf numFmtId="0" fontId="0" fillId="0" borderId="0" xfId="0" applyAlignment="1">
      <alignment horizontal="center"/>
    </xf>
    <xf numFmtId="0" fontId="0" fillId="0" borderId="0" xfId="0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6FF4A-6455-4C1A-A892-F4A94A514C6D}">
  <dimension ref="A1:F11"/>
  <sheetViews>
    <sheetView tabSelected="1" workbookViewId="0">
      <selection activeCell="F9" sqref="F9"/>
    </sheetView>
  </sheetViews>
  <sheetFormatPr defaultRowHeight="15" x14ac:dyDescent="0.25"/>
  <cols>
    <col min="1" max="1" width="29.42578125" bestFit="1" customWidth="1"/>
    <col min="4" max="4" width="51.140625" bestFit="1" customWidth="1"/>
    <col min="5" max="5" width="14.28515625" bestFit="1" customWidth="1"/>
  </cols>
  <sheetData>
    <row r="1" spans="1:6" x14ac:dyDescent="0.25">
      <c r="A1" s="4" t="s">
        <v>16</v>
      </c>
      <c r="B1" s="4"/>
      <c r="C1" s="4"/>
      <c r="D1" s="4"/>
      <c r="E1" s="4"/>
      <c r="F1" s="4"/>
    </row>
    <row r="3" spans="1:6" x14ac:dyDescent="0.25">
      <c r="D3" t="s">
        <v>5</v>
      </c>
      <c r="F3">
        <v>5000</v>
      </c>
    </row>
    <row r="6" spans="1:6" x14ac:dyDescent="0.25">
      <c r="D6" t="s">
        <v>1</v>
      </c>
      <c r="E6">
        <v>1</v>
      </c>
      <c r="F6">
        <f>0.6*F3</f>
        <v>3000</v>
      </c>
    </row>
    <row r="7" spans="1:6" x14ac:dyDescent="0.25">
      <c r="D7" t="s">
        <v>0</v>
      </c>
      <c r="E7">
        <v>200.6</v>
      </c>
      <c r="F7">
        <f>0.25*F3</f>
        <v>1250</v>
      </c>
    </row>
    <row r="8" spans="1:6" x14ac:dyDescent="0.25">
      <c r="D8" t="s">
        <v>2</v>
      </c>
      <c r="E8" t="s">
        <v>3</v>
      </c>
      <c r="F8">
        <f>F3*0.1</f>
        <v>500</v>
      </c>
    </row>
    <row r="11" spans="1:6" x14ac:dyDescent="0.25">
      <c r="D11" t="s">
        <v>4</v>
      </c>
      <c r="F11" s="1">
        <f>SUM(F6:F8)</f>
        <v>4750</v>
      </c>
    </row>
  </sheetData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873D1-DAB5-490D-B9AF-5F8707DDFB44}">
  <dimension ref="B1:I12"/>
  <sheetViews>
    <sheetView workbookViewId="0">
      <selection activeCell="B2" sqref="B2"/>
    </sheetView>
  </sheetViews>
  <sheetFormatPr defaultRowHeight="15" x14ac:dyDescent="0.25"/>
  <cols>
    <col min="1" max="1" width="29.42578125" bestFit="1" customWidth="1"/>
    <col min="5" max="5" width="51.140625" bestFit="1" customWidth="1"/>
    <col min="6" max="6" width="20.140625" customWidth="1"/>
  </cols>
  <sheetData>
    <row r="1" spans="2:9" x14ac:dyDescent="0.25">
      <c r="B1" s="4" t="s">
        <v>17</v>
      </c>
      <c r="C1" s="4"/>
      <c r="D1" s="4"/>
      <c r="E1" s="4"/>
      <c r="F1" s="4"/>
      <c r="G1" s="4"/>
    </row>
    <row r="3" spans="2:9" x14ac:dyDescent="0.25">
      <c r="E3" t="s">
        <v>5</v>
      </c>
      <c r="G3">
        <v>5000</v>
      </c>
    </row>
    <row r="6" spans="2:9" x14ac:dyDescent="0.25">
      <c r="E6" t="s">
        <v>1</v>
      </c>
      <c r="F6">
        <v>10</v>
      </c>
      <c r="G6">
        <f>0.1*G3</f>
        <v>500</v>
      </c>
    </row>
    <row r="7" spans="2:9" x14ac:dyDescent="0.25">
      <c r="E7" t="s">
        <v>0</v>
      </c>
      <c r="F7">
        <v>197.2</v>
      </c>
      <c r="G7">
        <f>0.1*G3</f>
        <v>500</v>
      </c>
    </row>
    <row r="8" spans="2:9" x14ac:dyDescent="0.25">
      <c r="E8" t="s">
        <v>2</v>
      </c>
      <c r="F8" t="s">
        <v>12</v>
      </c>
      <c r="G8" t="s">
        <v>14</v>
      </c>
      <c r="I8" s="3">
        <f>138/146</f>
        <v>0.9452054794520548</v>
      </c>
    </row>
    <row r="12" spans="2:9" x14ac:dyDescent="0.25">
      <c r="E12" t="s">
        <v>4</v>
      </c>
      <c r="G12" s="5" t="s">
        <v>15</v>
      </c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E621D-BE35-4313-A89A-BF70A4456E9A}">
  <dimension ref="A1:F12"/>
  <sheetViews>
    <sheetView workbookViewId="0">
      <selection activeCell="E9" sqref="E9"/>
    </sheetView>
  </sheetViews>
  <sheetFormatPr defaultRowHeight="15" x14ac:dyDescent="0.25"/>
  <cols>
    <col min="1" max="1" width="29.42578125" bestFit="1" customWidth="1"/>
    <col min="4" max="4" width="51.140625" bestFit="1" customWidth="1"/>
    <col min="5" max="5" width="14.28515625" bestFit="1" customWidth="1"/>
  </cols>
  <sheetData>
    <row r="1" spans="1:6" x14ac:dyDescent="0.25">
      <c r="A1" s="4" t="s">
        <v>9</v>
      </c>
      <c r="B1" s="4"/>
      <c r="C1" s="4"/>
      <c r="D1" s="4"/>
      <c r="E1" s="4"/>
      <c r="F1" s="4"/>
    </row>
    <row r="3" spans="1:6" x14ac:dyDescent="0.25">
      <c r="D3" t="s">
        <v>8</v>
      </c>
      <c r="F3">
        <v>5000</v>
      </c>
    </row>
    <row r="6" spans="1:6" x14ac:dyDescent="0.25">
      <c r="D6" t="s">
        <v>1</v>
      </c>
      <c r="E6">
        <v>2</v>
      </c>
      <c r="F6">
        <f>0.5*F3</f>
        <v>2500</v>
      </c>
    </row>
    <row r="7" spans="1:6" x14ac:dyDescent="0.25">
      <c r="D7" t="s">
        <v>0</v>
      </c>
      <c r="E7">
        <v>206.3</v>
      </c>
      <c r="F7">
        <f>0.25*F3</f>
        <v>1250</v>
      </c>
    </row>
    <row r="8" spans="1:6" x14ac:dyDescent="0.25">
      <c r="D8" t="s">
        <v>2</v>
      </c>
      <c r="E8" t="s">
        <v>3</v>
      </c>
      <c r="F8">
        <f>0.1*F3</f>
        <v>500</v>
      </c>
    </row>
    <row r="10" spans="1:6" x14ac:dyDescent="0.25">
      <c r="B10" s="2"/>
      <c r="E10" s="3"/>
    </row>
    <row r="12" spans="1:6" x14ac:dyDescent="0.25">
      <c r="D12" t="s">
        <v>4</v>
      </c>
      <c r="F12" s="1">
        <f>SUM(F6:F8)</f>
        <v>4250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98B7E-19DD-4014-A2C6-89A3FF2316C7}">
  <dimension ref="B1:G12"/>
  <sheetViews>
    <sheetView workbookViewId="0">
      <selection activeCell="F9" sqref="F9"/>
    </sheetView>
  </sheetViews>
  <sheetFormatPr defaultRowHeight="15" x14ac:dyDescent="0.25"/>
  <cols>
    <col min="1" max="1" width="29.42578125" bestFit="1" customWidth="1"/>
    <col min="5" max="5" width="51.140625" bestFit="1" customWidth="1"/>
    <col min="6" max="6" width="20.140625" customWidth="1"/>
  </cols>
  <sheetData>
    <row r="1" spans="2:7" x14ac:dyDescent="0.25">
      <c r="B1" s="4" t="s">
        <v>18</v>
      </c>
      <c r="C1" s="4"/>
      <c r="D1" s="4"/>
      <c r="E1" s="4"/>
      <c r="F1" s="4"/>
      <c r="G1" s="4"/>
    </row>
    <row r="3" spans="2:7" x14ac:dyDescent="0.25">
      <c r="E3" t="s">
        <v>8</v>
      </c>
      <c r="G3">
        <v>5000</v>
      </c>
    </row>
    <row r="6" spans="2:7" x14ac:dyDescent="0.25">
      <c r="E6" t="s">
        <v>1</v>
      </c>
      <c r="F6">
        <v>3</v>
      </c>
      <c r="G6">
        <f>0.4*G3</f>
        <v>2000</v>
      </c>
    </row>
    <row r="7" spans="2:7" x14ac:dyDescent="0.25">
      <c r="E7" t="s">
        <v>0</v>
      </c>
      <c r="F7">
        <v>197.2</v>
      </c>
      <c r="G7">
        <f>0.1*G3</f>
        <v>500</v>
      </c>
    </row>
    <row r="8" spans="2:7" x14ac:dyDescent="0.25">
      <c r="E8" t="s">
        <v>2</v>
      </c>
      <c r="F8" t="s">
        <v>3</v>
      </c>
      <c r="G8">
        <f>0.1*G3</f>
        <v>500</v>
      </c>
    </row>
    <row r="12" spans="2:7" x14ac:dyDescent="0.25">
      <c r="E12" t="s">
        <v>4</v>
      </c>
      <c r="G12" s="1">
        <f>SUM(G6:G8)+B3</f>
        <v>3000</v>
      </c>
    </row>
  </sheetData>
  <mergeCells count="1">
    <mergeCell ref="B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1A8A-0192-4E32-A08C-6806823C895E}">
  <dimension ref="B1:J12"/>
  <sheetViews>
    <sheetView workbookViewId="0">
      <selection activeCell="J13" sqref="J13"/>
    </sheetView>
  </sheetViews>
  <sheetFormatPr defaultRowHeight="15" x14ac:dyDescent="0.25"/>
  <cols>
    <col min="1" max="1" width="29.42578125" bestFit="1" customWidth="1"/>
    <col min="5" max="5" width="51.140625" bestFit="1" customWidth="1"/>
    <col min="6" max="6" width="20.140625" customWidth="1"/>
  </cols>
  <sheetData>
    <row r="1" spans="2:10" x14ac:dyDescent="0.25">
      <c r="B1" s="4" t="s">
        <v>6</v>
      </c>
      <c r="C1" s="4"/>
      <c r="D1" s="4"/>
      <c r="E1" s="4"/>
      <c r="F1" s="4"/>
      <c r="G1" s="4"/>
    </row>
    <row r="3" spans="2:10" x14ac:dyDescent="0.25">
      <c r="E3" t="s">
        <v>5</v>
      </c>
      <c r="J3">
        <v>5000</v>
      </c>
    </row>
    <row r="6" spans="2:10" x14ac:dyDescent="0.25">
      <c r="E6" t="s">
        <v>1</v>
      </c>
      <c r="F6">
        <v>4</v>
      </c>
      <c r="J6">
        <f>0.3*5000</f>
        <v>1500</v>
      </c>
    </row>
    <row r="7" spans="2:10" x14ac:dyDescent="0.25">
      <c r="E7" t="s">
        <v>0</v>
      </c>
      <c r="F7">
        <v>215.3</v>
      </c>
      <c r="J7">
        <f>0.25*J3</f>
        <v>1250</v>
      </c>
    </row>
    <row r="8" spans="2:10" x14ac:dyDescent="0.25">
      <c r="E8" t="s">
        <v>2</v>
      </c>
      <c r="F8" s="2" t="s">
        <v>10</v>
      </c>
      <c r="G8" s="2" t="s">
        <v>11</v>
      </c>
      <c r="H8" s="3">
        <f>6/35</f>
        <v>0.17142857142857143</v>
      </c>
      <c r="J8">
        <f>0.25*J3</f>
        <v>1250</v>
      </c>
    </row>
    <row r="12" spans="2:10" x14ac:dyDescent="0.25">
      <c r="E12" t="s">
        <v>4</v>
      </c>
      <c r="J12" s="1">
        <f>SUM(J6:J8)</f>
        <v>4000</v>
      </c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A90DA-5E9D-449D-981A-7D59DB489414}">
  <dimension ref="B1:G12"/>
  <sheetViews>
    <sheetView workbookViewId="0">
      <selection activeCell="G9" sqref="G9"/>
    </sheetView>
  </sheetViews>
  <sheetFormatPr defaultRowHeight="15" x14ac:dyDescent="0.25"/>
  <cols>
    <col min="1" max="1" width="29.42578125" bestFit="1" customWidth="1"/>
    <col min="5" max="5" width="51.140625" bestFit="1" customWidth="1"/>
    <col min="6" max="6" width="20.140625" customWidth="1"/>
  </cols>
  <sheetData>
    <row r="1" spans="2:7" x14ac:dyDescent="0.25">
      <c r="B1" s="4" t="s">
        <v>19</v>
      </c>
      <c r="C1" s="4"/>
      <c r="D1" s="4"/>
      <c r="E1" s="4"/>
      <c r="F1" s="4"/>
      <c r="G1" s="4"/>
    </row>
    <row r="3" spans="2:7" x14ac:dyDescent="0.25">
      <c r="E3" t="s">
        <v>8</v>
      </c>
      <c r="G3">
        <v>5000</v>
      </c>
    </row>
    <row r="6" spans="2:7" x14ac:dyDescent="0.25">
      <c r="E6" t="s">
        <v>1</v>
      </c>
      <c r="F6">
        <v>5</v>
      </c>
      <c r="G6">
        <f>0.2*G3</f>
        <v>1000</v>
      </c>
    </row>
    <row r="7" spans="2:7" x14ac:dyDescent="0.25">
      <c r="E7" t="s">
        <v>0</v>
      </c>
      <c r="F7">
        <v>195.1</v>
      </c>
      <c r="G7">
        <f>0.1*G3</f>
        <v>500</v>
      </c>
    </row>
    <row r="8" spans="2:7" x14ac:dyDescent="0.25">
      <c r="E8" t="s">
        <v>2</v>
      </c>
      <c r="F8" t="s">
        <v>3</v>
      </c>
      <c r="G8">
        <f>0.1*G3</f>
        <v>500</v>
      </c>
    </row>
    <row r="12" spans="2:7" x14ac:dyDescent="0.25">
      <c r="E12" t="s">
        <v>4</v>
      </c>
      <c r="G12" s="1">
        <f>SUM(G6:G8)+B3</f>
        <v>2000</v>
      </c>
    </row>
  </sheetData>
  <mergeCells count="1">
    <mergeCell ref="B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BFDC8-3BED-40C7-AE95-002C20B8D811}">
  <dimension ref="B1:K12"/>
  <sheetViews>
    <sheetView workbookViewId="0">
      <selection activeCell="K9" sqref="K9"/>
    </sheetView>
  </sheetViews>
  <sheetFormatPr defaultRowHeight="15" x14ac:dyDescent="0.25"/>
  <cols>
    <col min="1" max="1" width="29.42578125" bestFit="1" customWidth="1"/>
    <col min="5" max="5" width="51.140625" bestFit="1" customWidth="1"/>
    <col min="6" max="6" width="20.140625" customWidth="1"/>
  </cols>
  <sheetData>
    <row r="1" spans="2:11" x14ac:dyDescent="0.25">
      <c r="B1" s="4" t="s">
        <v>7</v>
      </c>
      <c r="C1" s="4"/>
      <c r="D1" s="4"/>
      <c r="E1" s="4"/>
      <c r="F1" s="4"/>
      <c r="G1" s="4"/>
    </row>
    <row r="3" spans="2:11" x14ac:dyDescent="0.25">
      <c r="E3" t="s">
        <v>5</v>
      </c>
      <c r="K3">
        <v>5000</v>
      </c>
    </row>
    <row r="6" spans="2:11" x14ac:dyDescent="0.25">
      <c r="E6" t="s">
        <v>1</v>
      </c>
      <c r="F6">
        <v>6</v>
      </c>
      <c r="K6">
        <f>0.2*K3</f>
        <v>1000</v>
      </c>
    </row>
    <row r="7" spans="2:11" x14ac:dyDescent="0.25">
      <c r="E7" t="s">
        <v>0</v>
      </c>
      <c r="F7">
        <v>204.3</v>
      </c>
      <c r="K7">
        <f>0.25*K3</f>
        <v>1250</v>
      </c>
    </row>
    <row r="8" spans="2:11" x14ac:dyDescent="0.25">
      <c r="E8" t="s">
        <v>2</v>
      </c>
      <c r="F8" t="s">
        <v>12</v>
      </c>
      <c r="G8" t="s">
        <v>13</v>
      </c>
      <c r="H8" s="3">
        <f>116/146</f>
        <v>0.79452054794520544</v>
      </c>
      <c r="K8">
        <v>0</v>
      </c>
    </row>
    <row r="12" spans="2:11" x14ac:dyDescent="0.25">
      <c r="E12" t="s">
        <v>4</v>
      </c>
      <c r="K12" s="1">
        <f>SUM(K6:K8)+B3</f>
        <v>2250</v>
      </c>
    </row>
  </sheetData>
  <mergeCells count="1">
    <mergeCell ref="B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43656-E9BA-46E7-8D16-5D27A8FA6FD8}">
  <dimension ref="A1:F11"/>
  <sheetViews>
    <sheetView workbookViewId="0">
      <selection activeCell="F9" sqref="F9"/>
    </sheetView>
  </sheetViews>
  <sheetFormatPr defaultRowHeight="15" x14ac:dyDescent="0.25"/>
  <cols>
    <col min="1" max="1" width="29.42578125" bestFit="1" customWidth="1"/>
    <col min="4" max="4" width="51.140625" bestFit="1" customWidth="1"/>
    <col min="5" max="5" width="14.28515625" bestFit="1" customWidth="1"/>
  </cols>
  <sheetData>
    <row r="1" spans="1:6" x14ac:dyDescent="0.25">
      <c r="A1" s="4" t="s">
        <v>20</v>
      </c>
      <c r="B1" s="4"/>
      <c r="C1" s="4"/>
      <c r="D1" s="4"/>
      <c r="E1" s="4"/>
      <c r="F1" s="4"/>
    </row>
    <row r="3" spans="1:6" x14ac:dyDescent="0.25">
      <c r="D3" t="s">
        <v>8</v>
      </c>
      <c r="F3">
        <v>5000</v>
      </c>
    </row>
    <row r="6" spans="1:6" x14ac:dyDescent="0.25">
      <c r="D6" t="s">
        <v>1</v>
      </c>
      <c r="E6">
        <v>8</v>
      </c>
      <c r="F6">
        <f>0.1*F3</f>
        <v>500</v>
      </c>
    </row>
    <row r="7" spans="1:6" x14ac:dyDescent="0.25">
      <c r="D7" t="s">
        <v>0</v>
      </c>
      <c r="E7">
        <v>197.8</v>
      </c>
      <c r="F7">
        <f>0.1*F3</f>
        <v>500</v>
      </c>
    </row>
    <row r="8" spans="1:6" x14ac:dyDescent="0.25">
      <c r="D8" t="s">
        <v>2</v>
      </c>
      <c r="E8" t="s">
        <v>3</v>
      </c>
      <c r="F8">
        <f>0.1*F3</f>
        <v>500</v>
      </c>
    </row>
    <row r="11" spans="1:6" x14ac:dyDescent="0.25">
      <c r="D11" t="s">
        <v>4</v>
      </c>
      <c r="F11" s="1">
        <f>SUM(F6:F8)</f>
        <v>1500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FC205-C434-4418-8E45-55C5A5B8BDA1}">
  <dimension ref="A1:F11"/>
  <sheetViews>
    <sheetView workbookViewId="0">
      <selection activeCell="A2" sqref="A2"/>
    </sheetView>
  </sheetViews>
  <sheetFormatPr defaultRowHeight="15" x14ac:dyDescent="0.25"/>
  <cols>
    <col min="1" max="1" width="29.42578125" bestFit="1" customWidth="1"/>
    <col min="4" max="4" width="51.140625" bestFit="1" customWidth="1"/>
    <col min="5" max="5" width="14.28515625" bestFit="1" customWidth="1"/>
  </cols>
  <sheetData>
    <row r="1" spans="1:6" x14ac:dyDescent="0.25">
      <c r="A1" s="4" t="s">
        <v>22</v>
      </c>
      <c r="B1" s="4"/>
      <c r="C1" s="4"/>
      <c r="D1" s="4"/>
      <c r="E1" s="4"/>
      <c r="F1" s="4"/>
    </row>
    <row r="3" spans="1:6" x14ac:dyDescent="0.25">
      <c r="D3" t="s">
        <v>8</v>
      </c>
      <c r="F3">
        <v>5000</v>
      </c>
    </row>
    <row r="6" spans="1:6" x14ac:dyDescent="0.25">
      <c r="D6" t="s">
        <v>1</v>
      </c>
      <c r="E6">
        <v>7</v>
      </c>
      <c r="F6">
        <f>0.1*F3</f>
        <v>500</v>
      </c>
    </row>
    <row r="7" spans="1:6" x14ac:dyDescent="0.25">
      <c r="D7" t="s">
        <v>0</v>
      </c>
      <c r="E7">
        <v>173.9</v>
      </c>
      <c r="F7">
        <v>0</v>
      </c>
    </row>
    <row r="8" spans="1:6" x14ac:dyDescent="0.25">
      <c r="D8" t="s">
        <v>2</v>
      </c>
      <c r="E8" t="s">
        <v>3</v>
      </c>
      <c r="F8">
        <f>0.1*F3</f>
        <v>500</v>
      </c>
    </row>
    <row r="11" spans="1:6" x14ac:dyDescent="0.25">
      <c r="D11" t="s">
        <v>4</v>
      </c>
      <c r="F11" s="1">
        <f>SUM(F6:F8)</f>
        <v>1000</v>
      </c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464C8-4464-4104-90FB-44B3EBF912EA}">
  <dimension ref="A1:F11"/>
  <sheetViews>
    <sheetView workbookViewId="0">
      <selection activeCell="F9" sqref="F9"/>
    </sheetView>
  </sheetViews>
  <sheetFormatPr defaultRowHeight="15" x14ac:dyDescent="0.25"/>
  <cols>
    <col min="1" max="1" width="29.42578125" bestFit="1" customWidth="1"/>
    <col min="4" max="4" width="51.140625" bestFit="1" customWidth="1"/>
    <col min="5" max="5" width="14.28515625" bestFit="1" customWidth="1"/>
  </cols>
  <sheetData>
    <row r="1" spans="1:6" x14ac:dyDescent="0.25">
      <c r="A1" s="4" t="s">
        <v>21</v>
      </c>
      <c r="B1" s="4"/>
      <c r="C1" s="4"/>
      <c r="D1" s="4"/>
      <c r="E1" s="4"/>
      <c r="F1" s="4"/>
    </row>
    <row r="3" spans="1:6" x14ac:dyDescent="0.25">
      <c r="D3" t="s">
        <v>8</v>
      </c>
      <c r="F3">
        <v>5000</v>
      </c>
    </row>
    <row r="6" spans="1:6" x14ac:dyDescent="0.25">
      <c r="D6" t="s">
        <v>1</v>
      </c>
      <c r="E6">
        <v>9</v>
      </c>
      <c r="F6">
        <f>0.1*F3</f>
        <v>500</v>
      </c>
    </row>
    <row r="7" spans="1:6" x14ac:dyDescent="0.25">
      <c r="D7" t="s">
        <v>0</v>
      </c>
      <c r="E7">
        <v>187.4</v>
      </c>
      <c r="F7">
        <v>0</v>
      </c>
    </row>
    <row r="8" spans="1:6" x14ac:dyDescent="0.25">
      <c r="D8" t="s">
        <v>2</v>
      </c>
      <c r="E8" t="s">
        <v>3</v>
      </c>
      <c r="F8">
        <f>0.1*F3</f>
        <v>500</v>
      </c>
    </row>
    <row r="11" spans="1:6" x14ac:dyDescent="0.25">
      <c r="D11" t="s">
        <v>4</v>
      </c>
      <c r="F11" s="1">
        <f>SUM(F6:F8)</f>
        <v>1000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Szczepaniak Aleks</vt:lpstr>
      <vt:lpstr>Janicki Tomasz</vt:lpstr>
      <vt:lpstr>Polanisz Emil</vt:lpstr>
      <vt:lpstr>Mikołaj Czarnecki</vt:lpstr>
      <vt:lpstr>Antosiak Patryk</vt:lpstr>
      <vt:lpstr>Roland Muras.</vt:lpstr>
      <vt:lpstr>Szczęsny Grzegorz</vt:lpstr>
      <vt:lpstr>Czarnecki Witold</vt:lpstr>
      <vt:lpstr>Jaskulski Sebastian</vt:lpstr>
      <vt:lpstr>Głuchowski Daniel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 Ryngwelska</dc:creator>
  <cp:lastModifiedBy>DELL</cp:lastModifiedBy>
  <dcterms:created xsi:type="dcterms:W3CDTF">2019-03-10T14:45:59Z</dcterms:created>
  <dcterms:modified xsi:type="dcterms:W3CDTF">2023-04-24T05:57:32Z</dcterms:modified>
</cp:coreProperties>
</file>