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Lydka\Downloads\"/>
    </mc:Choice>
  </mc:AlternateContent>
  <xr:revisionPtr revIDLastSave="0" documentId="13_ncr:1_{9A99546B-F431-47E6-88FA-620E844DE403}" xr6:coauthVersionLast="47" xr6:coauthVersionMax="47" xr10:uidLastSave="{00000000-0000-0000-0000-000000000000}"/>
  <bookViews>
    <workbookView xWindow="-108" yWindow="-108" windowWidth="23256" windowHeight="12576" xr2:uid="{BB314B46-43B9-4449-8801-77FC37755EC3}"/>
  </bookViews>
  <sheets>
    <sheet name="Pojedynek 1" sheetId="1" r:id="rId1"/>
    <sheet name="Pojedynek 2" sheetId="16" r:id="rId2"/>
    <sheet name="Pojedynek 3" sheetId="19" r:id="rId3"/>
    <sheet name="Pojedynek 4" sheetId="18" r:id="rId4"/>
    <sheet name="Pojedynek 5" sheetId="20" r:id="rId5"/>
    <sheet name="Pojedynek 6" sheetId="21" r:id="rId6"/>
    <sheet name="Indywidualne" sheetId="23" r:id="rId7"/>
    <sheet name="MVP" sheetId="2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1" l="1"/>
  <c r="E17" i="21"/>
  <c r="E18" i="21"/>
  <c r="E15" i="21"/>
  <c r="F16" i="20"/>
  <c r="F17" i="20"/>
  <c r="F18" i="20"/>
  <c r="F15" i="20"/>
  <c r="E16" i="20"/>
  <c r="E17" i="20"/>
  <c r="E18" i="20"/>
  <c r="E15" i="20"/>
  <c r="K34" i="23"/>
  <c r="L34" i="23"/>
  <c r="M34" i="23"/>
  <c r="K35" i="23"/>
  <c r="L35" i="23"/>
  <c r="K36" i="23"/>
  <c r="L36" i="23"/>
  <c r="K37" i="23"/>
  <c r="L37" i="23"/>
  <c r="M37" i="23" s="1"/>
  <c r="F17" i="21"/>
  <c r="F18" i="21"/>
  <c r="F15" i="21"/>
  <c r="F16" i="21"/>
  <c r="E10" i="21"/>
  <c r="D10" i="21"/>
  <c r="E7" i="21"/>
  <c r="E8" i="21"/>
  <c r="E9" i="21"/>
  <c r="E6" i="21"/>
  <c r="F7" i="21"/>
  <c r="F8" i="21"/>
  <c r="F9" i="21"/>
  <c r="F6" i="21"/>
  <c r="G10" i="21"/>
  <c r="F10" i="21" s="1"/>
  <c r="K33" i="23"/>
  <c r="L33" i="23"/>
  <c r="M33" i="23"/>
  <c r="K32" i="23"/>
  <c r="L32" i="23"/>
  <c r="K26" i="23"/>
  <c r="L25" i="23"/>
  <c r="L24" i="23"/>
  <c r="E25" i="18"/>
  <c r="E26" i="18"/>
  <c r="E27" i="18"/>
  <c r="E24" i="18"/>
  <c r="F25" i="18"/>
  <c r="F26" i="18"/>
  <c r="F27" i="18"/>
  <c r="F24" i="18"/>
  <c r="K31" i="23"/>
  <c r="L31" i="23"/>
  <c r="G10" i="20"/>
  <c r="F7" i="20"/>
  <c r="F8" i="20"/>
  <c r="F9" i="20"/>
  <c r="F6" i="20"/>
  <c r="E7" i="20"/>
  <c r="E8" i="20"/>
  <c r="E9" i="20"/>
  <c r="E6" i="20"/>
  <c r="E16" i="18"/>
  <c r="E17" i="18"/>
  <c r="E18" i="18"/>
  <c r="F16" i="18"/>
  <c r="F17" i="18"/>
  <c r="F18" i="18"/>
  <c r="F15" i="18"/>
  <c r="E15" i="18"/>
  <c r="K27" i="23"/>
  <c r="L27" i="23"/>
  <c r="K28" i="23"/>
  <c r="L28" i="23"/>
  <c r="K29" i="23"/>
  <c r="L29" i="23"/>
  <c r="K30" i="23"/>
  <c r="L30" i="23"/>
  <c r="L3" i="22"/>
  <c r="J3" i="22"/>
  <c r="J4" i="22"/>
  <c r="J5" i="22"/>
  <c r="J2" i="22"/>
  <c r="K23" i="23"/>
  <c r="L23" i="23"/>
  <c r="G10" i="18"/>
  <c r="L3" i="23"/>
  <c r="L4" i="23"/>
  <c r="L5" i="23"/>
  <c r="L6" i="23"/>
  <c r="L7" i="23"/>
  <c r="M7" i="23" s="1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" i="23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" i="23"/>
  <c r="E7" i="18"/>
  <c r="E8" i="18"/>
  <c r="E9" i="18"/>
  <c r="E6" i="18"/>
  <c r="E16" i="1"/>
  <c r="E17" i="1"/>
  <c r="E18" i="1"/>
  <c r="F16" i="1"/>
  <c r="F17" i="1"/>
  <c r="F18" i="1"/>
  <c r="F15" i="1"/>
  <c r="E15" i="1"/>
  <c r="F7" i="1"/>
  <c r="F8" i="1"/>
  <c r="F9" i="1"/>
  <c r="F6" i="1"/>
  <c r="F7" i="16"/>
  <c r="F8" i="16"/>
  <c r="F9" i="16"/>
  <c r="F6" i="16"/>
  <c r="F25" i="16"/>
  <c r="F26" i="16"/>
  <c r="F27" i="16"/>
  <c r="E25" i="16"/>
  <c r="E26" i="16"/>
  <c r="E27" i="16"/>
  <c r="E16" i="19"/>
  <c r="E17" i="19"/>
  <c r="E18" i="19"/>
  <c r="E15" i="19"/>
  <c r="F16" i="19"/>
  <c r="F17" i="19"/>
  <c r="F18" i="19"/>
  <c r="F15" i="19"/>
  <c r="E7" i="19"/>
  <c r="E8" i="19"/>
  <c r="E9" i="19"/>
  <c r="E6" i="19"/>
  <c r="F7" i="18"/>
  <c r="F8" i="18"/>
  <c r="F9" i="18"/>
  <c r="F6" i="18"/>
  <c r="F7" i="19"/>
  <c r="F8" i="19"/>
  <c r="F9" i="19"/>
  <c r="F6" i="19"/>
  <c r="G10" i="19"/>
  <c r="F24" i="16"/>
  <c r="E24" i="16"/>
  <c r="F16" i="16"/>
  <c r="F17" i="16"/>
  <c r="F18" i="16"/>
  <c r="F15" i="16"/>
  <c r="E16" i="16"/>
  <c r="E17" i="16"/>
  <c r="E18" i="16"/>
  <c r="E15" i="16"/>
  <c r="G10" i="16"/>
  <c r="E7" i="16"/>
  <c r="E8" i="16"/>
  <c r="E9" i="16"/>
  <c r="E6" i="16"/>
  <c r="G10" i="1"/>
  <c r="C10" i="1"/>
  <c r="E7" i="1"/>
  <c r="E8" i="1"/>
  <c r="E9" i="1"/>
  <c r="E6" i="1"/>
  <c r="K3" i="22"/>
  <c r="K4" i="22"/>
  <c r="L4" i="22" s="1"/>
  <c r="K5" i="22"/>
  <c r="K2" i="22"/>
  <c r="H28" i="21"/>
  <c r="G28" i="21"/>
  <c r="F28" i="21" s="1"/>
  <c r="D28" i="21"/>
  <c r="C28" i="21"/>
  <c r="E28" i="21" s="1"/>
  <c r="H19" i="21"/>
  <c r="G19" i="21"/>
  <c r="D19" i="21"/>
  <c r="E19" i="21" s="1"/>
  <c r="C19" i="21"/>
  <c r="H10" i="21"/>
  <c r="C10" i="21"/>
  <c r="H28" i="20"/>
  <c r="G28" i="20"/>
  <c r="F28" i="20" s="1"/>
  <c r="D28" i="20"/>
  <c r="C28" i="20"/>
  <c r="E28" i="20" s="1"/>
  <c r="H19" i="20"/>
  <c r="G19" i="20"/>
  <c r="F19" i="20" s="1"/>
  <c r="D19" i="20"/>
  <c r="C19" i="20"/>
  <c r="H10" i="20"/>
  <c r="D10" i="20"/>
  <c r="E10" i="20" s="1"/>
  <c r="C10" i="20"/>
  <c r="H28" i="19"/>
  <c r="G28" i="19"/>
  <c r="F28" i="19"/>
  <c r="D28" i="19"/>
  <c r="C28" i="19"/>
  <c r="E28" i="19" s="1"/>
  <c r="H19" i="19"/>
  <c r="G19" i="19"/>
  <c r="F19" i="19" s="1"/>
  <c r="D19" i="19"/>
  <c r="E19" i="19" s="1"/>
  <c r="C19" i="19"/>
  <c r="H10" i="19"/>
  <c r="D10" i="19"/>
  <c r="C10" i="19"/>
  <c r="H28" i="18"/>
  <c r="G28" i="18"/>
  <c r="F28" i="18" s="1"/>
  <c r="D28" i="18"/>
  <c r="C28" i="18"/>
  <c r="H19" i="18"/>
  <c r="G19" i="18"/>
  <c r="F19" i="18" s="1"/>
  <c r="D19" i="18"/>
  <c r="C19" i="18"/>
  <c r="H10" i="18"/>
  <c r="D10" i="18"/>
  <c r="E10" i="18" s="1"/>
  <c r="C10" i="18"/>
  <c r="H28" i="16"/>
  <c r="G28" i="16"/>
  <c r="D28" i="16"/>
  <c r="C28" i="16"/>
  <c r="H19" i="16"/>
  <c r="G19" i="16"/>
  <c r="D19" i="16"/>
  <c r="C19" i="16"/>
  <c r="H10" i="16"/>
  <c r="F10" i="16" s="1"/>
  <c r="D10" i="16"/>
  <c r="C10" i="16"/>
  <c r="D10" i="1"/>
  <c r="G28" i="1"/>
  <c r="F28" i="1" s="1"/>
  <c r="H28" i="1"/>
  <c r="E28" i="1"/>
  <c r="D28" i="1"/>
  <c r="C28" i="1"/>
  <c r="D19" i="1"/>
  <c r="G19" i="1"/>
  <c r="H19" i="1"/>
  <c r="C19" i="1"/>
  <c r="H10" i="1"/>
  <c r="M35" i="23" l="1"/>
  <c r="M31" i="23"/>
  <c r="M9" i="23"/>
  <c r="M16" i="23"/>
  <c r="M8" i="23"/>
  <c r="M36" i="23"/>
  <c r="M17" i="23"/>
  <c r="M15" i="23"/>
  <c r="M30" i="23"/>
  <c r="M32" i="23"/>
  <c r="F19" i="21"/>
  <c r="M27" i="23"/>
  <c r="L2" i="22"/>
  <c r="E19" i="20"/>
  <c r="L26" i="23"/>
  <c r="M26" i="23" s="1"/>
  <c r="K25" i="23"/>
  <c r="M25" i="23" s="1"/>
  <c r="K24" i="23"/>
  <c r="M24" i="23" s="1"/>
  <c r="E28" i="18"/>
  <c r="L5" i="22"/>
  <c r="M28" i="23"/>
  <c r="M29" i="23"/>
  <c r="F10" i="20"/>
  <c r="E19" i="18"/>
  <c r="M23" i="23"/>
  <c r="M2" i="23"/>
  <c r="M22" i="23"/>
  <c r="M14" i="23"/>
  <c r="M6" i="23"/>
  <c r="M21" i="23"/>
  <c r="M13" i="23"/>
  <c r="M20" i="23"/>
  <c r="M12" i="23"/>
  <c r="M19" i="23"/>
  <c r="M11" i="23"/>
  <c r="M3" i="23"/>
  <c r="M18" i="23"/>
  <c r="M10" i="23"/>
  <c r="M5" i="23"/>
  <c r="M4" i="23"/>
  <c r="F10" i="18"/>
  <c r="F10" i="19"/>
  <c r="E10" i="19"/>
  <c r="E28" i="16"/>
  <c r="F28" i="16"/>
  <c r="E19" i="16"/>
  <c r="F19" i="16"/>
  <c r="E10" i="16"/>
  <c r="F10" i="1"/>
  <c r="E19" i="1"/>
  <c r="F19" i="1"/>
  <c r="E10" i="1"/>
</calcChain>
</file>

<file path=xl/sharedStrings.xml><?xml version="1.0" encoding="utf-8"?>
<sst xmlns="http://schemas.openxmlformats.org/spreadsheetml/2006/main" count="526" uniqueCount="70">
  <si>
    <t>Nazwa drużyny</t>
  </si>
  <si>
    <t>Nazwa drużyny przeciwnej</t>
  </si>
  <si>
    <t>Nr toru</t>
  </si>
  <si>
    <t>Nr lic</t>
  </si>
  <si>
    <t>Nr Lic</t>
  </si>
  <si>
    <t>Imię i Nazwisko</t>
  </si>
  <si>
    <t>Hdcp</t>
  </si>
  <si>
    <t>Gra</t>
  </si>
  <si>
    <t>Gra + H</t>
  </si>
  <si>
    <t>TOTAL</t>
  </si>
  <si>
    <t>PUNKTY</t>
  </si>
  <si>
    <t>Gra 1</t>
  </si>
  <si>
    <t>Gra 2</t>
  </si>
  <si>
    <t>Gra 3</t>
  </si>
  <si>
    <t>Rezultat końcowy</t>
  </si>
  <si>
    <t>Pkt</t>
  </si>
  <si>
    <t>Dariusz Matyśniak</t>
  </si>
  <si>
    <t>Kamil Nowak</t>
  </si>
  <si>
    <t>Orzeł Opole</t>
  </si>
  <si>
    <t>ZKB Zielona Góra</t>
  </si>
  <si>
    <t>Sztorm 2</t>
  </si>
  <si>
    <t>KB Suwałki 2</t>
  </si>
  <si>
    <t>Drużynowe Mistrzostwa Polski PZK SBS 2022/2023 -  II LIGA                                                           Data: 16-04-2023 Play-off</t>
  </si>
  <si>
    <t>Igor</t>
  </si>
  <si>
    <t>Szatkowski</t>
  </si>
  <si>
    <t>Węgrzyn</t>
  </si>
  <si>
    <t>Marek</t>
  </si>
  <si>
    <t>Grabas</t>
  </si>
  <si>
    <t>Roger</t>
  </si>
  <si>
    <t>Grubecki</t>
  </si>
  <si>
    <t>RSPB Radom</t>
  </si>
  <si>
    <t>NEXBAU Bowlers</t>
  </si>
  <si>
    <t>Bartosz Sowiński</t>
  </si>
  <si>
    <t>Katarzyna Dominiak</t>
  </si>
  <si>
    <t>Andrzej Bednarz</t>
  </si>
  <si>
    <t>Przemysław Sowiński</t>
  </si>
  <si>
    <t>Michał Dąbrowski</t>
  </si>
  <si>
    <t>Marek Grabas</t>
  </si>
  <si>
    <t>Andrzej Wnęk</t>
  </si>
  <si>
    <t>Paweł Salwa</t>
  </si>
  <si>
    <t>Tomasz Soroczyński</t>
  </si>
  <si>
    <t>Mirosława Gackowska</t>
  </si>
  <si>
    <t>Marian Krauze</t>
  </si>
  <si>
    <t>Janusz Gackowski</t>
  </si>
  <si>
    <t>Paulina Seredzińska</t>
  </si>
  <si>
    <t>Dariusz Chodorowski</t>
  </si>
  <si>
    <t>Remigiusz Makarewicz</t>
  </si>
  <si>
    <t>Kamil Seredziński</t>
  </si>
  <si>
    <t>Roger Grubecki</t>
  </si>
  <si>
    <t>Artur Kokornaczyk</t>
  </si>
  <si>
    <t>Grzegorz Szatkowski</t>
  </si>
  <si>
    <t>Sylwester Izdebski</t>
  </si>
  <si>
    <t>Mateusz Karolak</t>
  </si>
  <si>
    <t>Krzysztof Koziara</t>
  </si>
  <si>
    <t>Krzysztof Majerczyk</t>
  </si>
  <si>
    <t>Krzysztof Iwanicki</t>
  </si>
  <si>
    <t>Zorza Namysłów</t>
  </si>
  <si>
    <t>Retro Bowling 2</t>
  </si>
  <si>
    <t>Nexbau Bowlers</t>
  </si>
  <si>
    <t>Grzegorz</t>
  </si>
  <si>
    <t>Igor Węgrzyn</t>
  </si>
  <si>
    <t>Ryszard Siwak</t>
  </si>
  <si>
    <t>Łukasz Pabiniak</t>
  </si>
  <si>
    <t>Patryk Pabiniak</t>
  </si>
  <si>
    <t>Artur Wychowałek</t>
  </si>
  <si>
    <t>Mariusz Kowalik</t>
  </si>
  <si>
    <t>Aleks Pabiniak</t>
  </si>
  <si>
    <t>Grzegorz Czarnik</t>
  </si>
  <si>
    <t>Sandra Walczak</t>
  </si>
  <si>
    <t>Maciej Skowronek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</si>
</sst>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Fill="1" applyBorder="1"/>
    <xf numFmtId="0" fontId="0" fillId="0" borderId="1" xfId="0" applyFill="1" applyBorder="1"/>
    <xf numFmtId="2" fontId="0" fillId="0" borderId="1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4E898-0A6D-4E3F-A50C-B06F02FB80E0}">
  <sheetPr>
    <pageSetUpPr fitToPage="1"/>
  </sheetPr>
  <dimension ref="A1:J32"/>
  <sheetViews>
    <sheetView tabSelected="1" zoomScaleNormal="100" workbookViewId="0">
      <selection activeCell="F16" sqref="F16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">
      <c r="A3" s="16" t="s">
        <v>0</v>
      </c>
      <c r="B3" s="16"/>
      <c r="C3" s="16"/>
      <c r="D3" s="16"/>
      <c r="E3" s="1" t="s">
        <v>2</v>
      </c>
      <c r="F3" s="1" t="s">
        <v>2</v>
      </c>
      <c r="G3" s="16" t="s">
        <v>1</v>
      </c>
      <c r="H3" s="16"/>
      <c r="I3" s="16"/>
      <c r="J3" s="16"/>
    </row>
    <row r="4" spans="1:10" x14ac:dyDescent="0.3">
      <c r="A4" s="15" t="s">
        <v>18</v>
      </c>
      <c r="B4" s="15"/>
      <c r="C4" s="15"/>
      <c r="D4" s="15"/>
      <c r="E4" s="3">
        <v>7</v>
      </c>
      <c r="F4" s="3">
        <v>8</v>
      </c>
      <c r="G4" s="15" t="s">
        <v>19</v>
      </c>
      <c r="H4" s="15"/>
      <c r="I4" s="15"/>
      <c r="J4" s="15"/>
    </row>
    <row r="5" spans="1:10" x14ac:dyDescent="0.3">
      <c r="A5" s="2" t="s">
        <v>3</v>
      </c>
      <c r="B5" s="2" t="s">
        <v>5</v>
      </c>
      <c r="C5" s="3" t="s">
        <v>6</v>
      </c>
      <c r="D5" s="3" t="s">
        <v>7</v>
      </c>
      <c r="E5" s="3" t="s">
        <v>8</v>
      </c>
      <c r="F5" s="3" t="s">
        <v>8</v>
      </c>
      <c r="G5" s="3" t="s">
        <v>7</v>
      </c>
      <c r="H5" s="3" t="s">
        <v>6</v>
      </c>
      <c r="I5" s="2" t="s">
        <v>5</v>
      </c>
      <c r="J5" s="2" t="s">
        <v>4</v>
      </c>
    </row>
    <row r="6" spans="1:10" x14ac:dyDescent="0.3">
      <c r="A6" s="2"/>
      <c r="B6" s="2" t="s">
        <v>32</v>
      </c>
      <c r="C6" s="3"/>
      <c r="D6" s="3">
        <v>170</v>
      </c>
      <c r="E6" s="3">
        <f>D6+C6</f>
        <v>170</v>
      </c>
      <c r="F6" s="3">
        <f>G6+H6</f>
        <v>156</v>
      </c>
      <c r="G6" s="3">
        <v>156</v>
      </c>
      <c r="H6" s="3"/>
      <c r="I6" s="2" t="s">
        <v>36</v>
      </c>
      <c r="J6" s="2"/>
    </row>
    <row r="7" spans="1:10" x14ac:dyDescent="0.3">
      <c r="A7" s="2"/>
      <c r="B7" s="2" t="s">
        <v>33</v>
      </c>
      <c r="C7" s="3">
        <v>8</v>
      </c>
      <c r="D7" s="3">
        <v>137</v>
      </c>
      <c r="E7" s="3">
        <f t="shared" ref="E7:E9" si="0">D7+C7</f>
        <v>145</v>
      </c>
      <c r="F7" s="3">
        <f t="shared" ref="F7:F9" si="1">G7+H7</f>
        <v>224</v>
      </c>
      <c r="G7" s="3">
        <v>224</v>
      </c>
      <c r="H7" s="3"/>
      <c r="I7" s="2" t="s">
        <v>37</v>
      </c>
      <c r="J7" s="2"/>
    </row>
    <row r="8" spans="1:10" x14ac:dyDescent="0.3">
      <c r="A8" s="2"/>
      <c r="B8" s="2" t="s">
        <v>34</v>
      </c>
      <c r="C8" s="3"/>
      <c r="D8" s="3">
        <v>196</v>
      </c>
      <c r="E8" s="3">
        <f t="shared" si="0"/>
        <v>196</v>
      </c>
      <c r="F8" s="3">
        <f t="shared" si="1"/>
        <v>135</v>
      </c>
      <c r="G8" s="3">
        <v>135</v>
      </c>
      <c r="H8" s="3"/>
      <c r="I8" s="2" t="s">
        <v>38</v>
      </c>
      <c r="J8" s="2"/>
    </row>
    <row r="9" spans="1:10" x14ac:dyDescent="0.3">
      <c r="A9" s="2"/>
      <c r="B9" s="21" t="s">
        <v>35</v>
      </c>
      <c r="C9" s="3"/>
      <c r="D9" s="3">
        <v>200</v>
      </c>
      <c r="E9" s="3">
        <f t="shared" si="0"/>
        <v>200</v>
      </c>
      <c r="F9" s="3">
        <f t="shared" si="1"/>
        <v>184</v>
      </c>
      <c r="G9" s="3">
        <v>184</v>
      </c>
      <c r="H9" s="3"/>
      <c r="I9" s="2" t="s">
        <v>39</v>
      </c>
      <c r="J9" s="2"/>
    </row>
    <row r="10" spans="1:10" ht="15" thickBot="1" x14ac:dyDescent="0.35">
      <c r="B10" s="6" t="s">
        <v>9</v>
      </c>
      <c r="C10" s="3">
        <f>SUM(C6:C9)</f>
        <v>8</v>
      </c>
      <c r="D10" s="3">
        <f>SUM(D6:D9)</f>
        <v>703</v>
      </c>
      <c r="E10" s="8">
        <f>SUM(C10:D10)</f>
        <v>711</v>
      </c>
      <c r="F10" s="8">
        <f>SUM(G10:H10)</f>
        <v>699</v>
      </c>
      <c r="G10" s="19">
        <f>SUM(G6:G9)</f>
        <v>699</v>
      </c>
      <c r="H10" s="3">
        <f>SUM(H6:H9)</f>
        <v>0</v>
      </c>
      <c r="I10" s="3" t="s">
        <v>9</v>
      </c>
    </row>
    <row r="11" spans="1:10" ht="15" thickBot="1" x14ac:dyDescent="0.35">
      <c r="B11" s="9" t="s">
        <v>10</v>
      </c>
      <c r="C11" s="9"/>
      <c r="D11" s="10"/>
      <c r="E11" s="7">
        <v>1</v>
      </c>
      <c r="F11" s="7">
        <v>0</v>
      </c>
      <c r="G11" s="11" t="s">
        <v>10</v>
      </c>
      <c r="H11" s="12"/>
      <c r="I11" s="12"/>
    </row>
    <row r="12" spans="1:10" x14ac:dyDescent="0.3">
      <c r="A12" s="18" t="s">
        <v>12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3">
      <c r="A13" s="15" t="s">
        <v>19</v>
      </c>
      <c r="B13" s="15"/>
      <c r="C13" s="15"/>
      <c r="D13" s="15"/>
      <c r="E13" s="3">
        <v>7</v>
      </c>
      <c r="F13" s="3">
        <v>8</v>
      </c>
      <c r="G13" s="15" t="s">
        <v>18</v>
      </c>
      <c r="H13" s="15"/>
      <c r="I13" s="15"/>
      <c r="J13" s="15"/>
    </row>
    <row r="14" spans="1:10" x14ac:dyDescent="0.3">
      <c r="A14" s="2" t="s">
        <v>3</v>
      </c>
      <c r="B14" s="2" t="s">
        <v>5</v>
      </c>
      <c r="C14" s="3" t="s">
        <v>6</v>
      </c>
      <c r="D14" s="3" t="s">
        <v>7</v>
      </c>
      <c r="E14" s="3" t="s">
        <v>8</v>
      </c>
      <c r="F14" s="3" t="s">
        <v>8</v>
      </c>
      <c r="G14" s="3" t="s">
        <v>7</v>
      </c>
      <c r="H14" s="3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36</v>
      </c>
      <c r="C15" s="3"/>
      <c r="D15" s="3">
        <v>149</v>
      </c>
      <c r="E15" s="3">
        <f>D15+C15</f>
        <v>149</v>
      </c>
      <c r="F15" s="3">
        <f>G15+H15</f>
        <v>206</v>
      </c>
      <c r="G15" s="3">
        <v>206</v>
      </c>
      <c r="H15" s="3"/>
      <c r="I15" s="2" t="s">
        <v>32</v>
      </c>
      <c r="J15" s="2"/>
    </row>
    <row r="16" spans="1:10" x14ac:dyDescent="0.3">
      <c r="A16" s="2"/>
      <c r="B16" s="2" t="s">
        <v>37</v>
      </c>
      <c r="C16" s="3"/>
      <c r="D16" s="3">
        <v>177</v>
      </c>
      <c r="E16" s="3">
        <f t="shared" ref="E16:E18" si="2">D16+C16</f>
        <v>177</v>
      </c>
      <c r="F16" s="3">
        <f t="shared" ref="F16:F18" si="3">G16+H16</f>
        <v>192</v>
      </c>
      <c r="G16" s="3">
        <v>192</v>
      </c>
      <c r="H16" s="3"/>
      <c r="I16" s="2" t="s">
        <v>40</v>
      </c>
      <c r="J16" s="2"/>
    </row>
    <row r="17" spans="1:10" x14ac:dyDescent="0.3">
      <c r="A17" s="2"/>
      <c r="B17" s="2" t="s">
        <v>38</v>
      </c>
      <c r="C17" s="3"/>
      <c r="D17" s="3">
        <v>215</v>
      </c>
      <c r="E17" s="3">
        <f t="shared" si="2"/>
        <v>215</v>
      </c>
      <c r="F17" s="3">
        <f t="shared" si="3"/>
        <v>154</v>
      </c>
      <c r="G17" s="3">
        <v>154</v>
      </c>
      <c r="H17" s="3"/>
      <c r="I17" s="2" t="s">
        <v>34</v>
      </c>
      <c r="J17" s="2"/>
    </row>
    <row r="18" spans="1:10" x14ac:dyDescent="0.3">
      <c r="A18" s="2"/>
      <c r="B18" s="2" t="s">
        <v>39</v>
      </c>
      <c r="C18" s="3"/>
      <c r="D18" s="3">
        <v>172</v>
      </c>
      <c r="E18" s="3">
        <f t="shared" si="2"/>
        <v>172</v>
      </c>
      <c r="F18" s="3">
        <f t="shared" si="3"/>
        <v>211</v>
      </c>
      <c r="G18" s="3">
        <v>211</v>
      </c>
      <c r="H18" s="3"/>
      <c r="I18" s="21" t="s">
        <v>35</v>
      </c>
      <c r="J18" s="2"/>
    </row>
    <row r="19" spans="1:10" ht="15" thickBot="1" x14ac:dyDescent="0.35">
      <c r="B19" s="6" t="s">
        <v>9</v>
      </c>
      <c r="C19" s="3">
        <f>SUM(C15:C18)</f>
        <v>0</v>
      </c>
      <c r="D19" s="3">
        <f>SUM(D15:D18)</f>
        <v>713</v>
      </c>
      <c r="E19" s="8">
        <f>SUM(C19:D19)</f>
        <v>713</v>
      </c>
      <c r="F19" s="8">
        <f>SUM(G19:H19)</f>
        <v>763</v>
      </c>
      <c r="G19" s="3">
        <f>SUM(G15:G18)</f>
        <v>763</v>
      </c>
      <c r="H19" s="3">
        <f>SUM(H15:H18)</f>
        <v>0</v>
      </c>
      <c r="I19" s="3" t="s">
        <v>9</v>
      </c>
    </row>
    <row r="20" spans="1:10" ht="15" thickBot="1" x14ac:dyDescent="0.35">
      <c r="B20" s="9" t="s">
        <v>10</v>
      </c>
      <c r="C20" s="9"/>
      <c r="D20" s="10"/>
      <c r="E20" s="7">
        <v>0</v>
      </c>
      <c r="F20" s="7">
        <v>1</v>
      </c>
      <c r="G20" s="11" t="s">
        <v>10</v>
      </c>
      <c r="H20" s="12"/>
      <c r="I20" s="12"/>
    </row>
    <row r="21" spans="1:10" x14ac:dyDescent="0.3">
      <c r="A21" s="18" t="s">
        <v>13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3">
      <c r="A22" s="12"/>
      <c r="B22" s="12"/>
      <c r="C22" s="12"/>
      <c r="D22" s="12"/>
      <c r="E22" s="2"/>
      <c r="F22" s="2"/>
      <c r="G22" s="12"/>
      <c r="H22" s="12"/>
      <c r="I22" s="12"/>
      <c r="J22" s="12"/>
    </row>
    <row r="23" spans="1:10" x14ac:dyDescent="0.3">
      <c r="A23" s="2" t="s">
        <v>3</v>
      </c>
      <c r="B23" s="2" t="s">
        <v>5</v>
      </c>
      <c r="C23" s="3" t="s">
        <v>6</v>
      </c>
      <c r="D23" s="3" t="s">
        <v>7</v>
      </c>
      <c r="E23" s="3" t="s">
        <v>8</v>
      </c>
      <c r="F23" s="3" t="s">
        <v>8</v>
      </c>
      <c r="G23" s="3" t="s">
        <v>7</v>
      </c>
      <c r="H23" s="3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3"/>
      <c r="D24" s="3"/>
      <c r="E24" s="3"/>
      <c r="F24" s="3"/>
      <c r="G24" s="3"/>
      <c r="H24" s="3"/>
      <c r="I24" s="2"/>
      <c r="J24" s="2"/>
    </row>
    <row r="25" spans="1:10" x14ac:dyDescent="0.3">
      <c r="A25" s="2"/>
      <c r="B25" s="2"/>
      <c r="C25" s="3"/>
      <c r="D25" s="3"/>
      <c r="E25" s="3"/>
      <c r="F25" s="3"/>
      <c r="G25" s="3"/>
      <c r="H25" s="3"/>
      <c r="I25" s="2"/>
      <c r="J25" s="2"/>
    </row>
    <row r="26" spans="1:10" x14ac:dyDescent="0.3">
      <c r="A26" s="2"/>
      <c r="B26" s="2"/>
      <c r="C26" s="3"/>
      <c r="D26" s="3"/>
      <c r="E26" s="3"/>
      <c r="F26" s="3"/>
      <c r="G26" s="3"/>
      <c r="H26" s="3"/>
      <c r="I26" s="2"/>
      <c r="J26" s="2"/>
    </row>
    <row r="27" spans="1:10" x14ac:dyDescent="0.3">
      <c r="A27" s="2"/>
      <c r="B27" s="2"/>
      <c r="C27" s="3"/>
      <c r="D27" s="3"/>
      <c r="E27" s="3"/>
      <c r="F27" s="3"/>
      <c r="G27" s="3"/>
      <c r="H27" s="3"/>
      <c r="I27" s="2"/>
      <c r="J27" s="2"/>
    </row>
    <row r="28" spans="1:10" ht="15" thickBot="1" x14ac:dyDescent="0.35">
      <c r="B28" s="6" t="s">
        <v>9</v>
      </c>
      <c r="C28" s="3">
        <f>SUM(C24:C27)</f>
        <v>0</v>
      </c>
      <c r="D28" s="3">
        <f>SUM(D24:D27)</f>
        <v>0</v>
      </c>
      <c r="E28" s="5">
        <f>SUM(C28:D28)</f>
        <v>0</v>
      </c>
      <c r="F28" s="5">
        <f>SUM(G28:H28)</f>
        <v>0</v>
      </c>
      <c r="G28" s="3">
        <f>SUM(G24:G27)</f>
        <v>0</v>
      </c>
      <c r="H28" s="3">
        <f>SUM(H24:H27)</f>
        <v>0</v>
      </c>
      <c r="I28" s="3" t="s">
        <v>9</v>
      </c>
    </row>
    <row r="29" spans="1:10" ht="15" thickBot="1" x14ac:dyDescent="0.35">
      <c r="B29" s="9" t="s">
        <v>10</v>
      </c>
      <c r="C29" s="9"/>
      <c r="D29" s="10"/>
      <c r="E29" s="4"/>
      <c r="F29" s="4"/>
      <c r="G29" s="11" t="s">
        <v>10</v>
      </c>
      <c r="H29" s="12"/>
      <c r="I29" s="12"/>
    </row>
    <row r="30" spans="1:10" x14ac:dyDescent="0.3">
      <c r="A30" s="13" t="s">
        <v>14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" thickBot="1" x14ac:dyDescent="0.35">
      <c r="A31" s="14" t="s">
        <v>0</v>
      </c>
      <c r="B31" s="14"/>
      <c r="C31" s="14"/>
      <c r="D31" s="14"/>
      <c r="E31" s="5" t="s">
        <v>15</v>
      </c>
      <c r="F31" s="5" t="s">
        <v>15</v>
      </c>
      <c r="G31" s="14" t="s">
        <v>1</v>
      </c>
      <c r="H31" s="14"/>
      <c r="I31" s="14"/>
      <c r="J31" s="14"/>
    </row>
    <row r="32" spans="1:10" ht="15" thickBot="1" x14ac:dyDescent="0.35">
      <c r="A32" s="15" t="s">
        <v>18</v>
      </c>
      <c r="B32" s="15"/>
      <c r="C32" s="15"/>
      <c r="D32" s="15"/>
      <c r="E32" s="7">
        <v>2</v>
      </c>
      <c r="F32" s="7">
        <v>0</v>
      </c>
      <c r="G32" s="15" t="s">
        <v>19</v>
      </c>
      <c r="H32" s="15"/>
      <c r="I32" s="15"/>
      <c r="J32" s="15"/>
    </row>
  </sheetData>
  <mergeCells count="23">
    <mergeCell ref="A1:J1"/>
    <mergeCell ref="A3:D3"/>
    <mergeCell ref="G3:J3"/>
    <mergeCell ref="A22:D22"/>
    <mergeCell ref="G22:J22"/>
    <mergeCell ref="A2:J2"/>
    <mergeCell ref="A12:J12"/>
    <mergeCell ref="A21:J21"/>
    <mergeCell ref="A4:D4"/>
    <mergeCell ref="G4:J4"/>
    <mergeCell ref="B11:D11"/>
    <mergeCell ref="G11:I11"/>
    <mergeCell ref="A13:D13"/>
    <mergeCell ref="G32:J32"/>
    <mergeCell ref="A32:D32"/>
    <mergeCell ref="G13:J13"/>
    <mergeCell ref="B20:D20"/>
    <mergeCell ref="G20:I20"/>
    <mergeCell ref="B29:D29"/>
    <mergeCell ref="G29:I29"/>
    <mergeCell ref="A30:J30"/>
    <mergeCell ref="A31:D31"/>
    <mergeCell ref="G31:J31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E59B-406F-4117-95AA-203E1CF1DC73}">
  <sheetPr>
    <pageSetUpPr fitToPage="1"/>
  </sheetPr>
  <dimension ref="A1:J32"/>
  <sheetViews>
    <sheetView topLeftCell="A6" zoomScaleNormal="100" workbookViewId="0">
      <selection activeCell="E26" sqref="E26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">
      <c r="A3" s="16" t="s">
        <v>0</v>
      </c>
      <c r="B3" s="16"/>
      <c r="C3" s="16"/>
      <c r="D3" s="16"/>
      <c r="E3" s="1" t="s">
        <v>2</v>
      </c>
      <c r="F3" s="1" t="s">
        <v>2</v>
      </c>
      <c r="G3" s="16" t="s">
        <v>1</v>
      </c>
      <c r="H3" s="16"/>
      <c r="I3" s="16"/>
      <c r="J3" s="16"/>
    </row>
    <row r="4" spans="1:10" x14ac:dyDescent="0.3">
      <c r="A4" s="15" t="s">
        <v>20</v>
      </c>
      <c r="B4" s="15"/>
      <c r="C4" s="15"/>
      <c r="D4" s="15"/>
      <c r="E4" s="3">
        <v>5</v>
      </c>
      <c r="F4" s="3">
        <v>6</v>
      </c>
      <c r="G4" s="15" t="s">
        <v>21</v>
      </c>
      <c r="H4" s="15"/>
      <c r="I4" s="15"/>
      <c r="J4" s="15"/>
    </row>
    <row r="5" spans="1:10" x14ac:dyDescent="0.3">
      <c r="A5" s="2" t="s">
        <v>3</v>
      </c>
      <c r="B5" s="2" t="s">
        <v>5</v>
      </c>
      <c r="C5" s="3" t="s">
        <v>6</v>
      </c>
      <c r="D5" s="3" t="s">
        <v>7</v>
      </c>
      <c r="E5" s="3" t="s">
        <v>8</v>
      </c>
      <c r="F5" s="3" t="s">
        <v>8</v>
      </c>
      <c r="G5" s="3" t="s">
        <v>7</v>
      </c>
      <c r="H5" s="3" t="s">
        <v>6</v>
      </c>
      <c r="I5" s="2" t="s">
        <v>5</v>
      </c>
      <c r="J5" s="2" t="s">
        <v>4</v>
      </c>
    </row>
    <row r="6" spans="1:10" x14ac:dyDescent="0.3">
      <c r="A6" s="2"/>
      <c r="B6" s="2" t="s">
        <v>41</v>
      </c>
      <c r="C6" s="3">
        <v>8</v>
      </c>
      <c r="D6" s="3">
        <v>139</v>
      </c>
      <c r="E6" s="3">
        <f>D6+C6</f>
        <v>147</v>
      </c>
      <c r="F6" s="3">
        <f>G6+H6</f>
        <v>167</v>
      </c>
      <c r="G6" s="3">
        <v>159</v>
      </c>
      <c r="H6" s="3">
        <v>8</v>
      </c>
      <c r="I6" s="2" t="s">
        <v>44</v>
      </c>
      <c r="J6" s="2"/>
    </row>
    <row r="7" spans="1:10" x14ac:dyDescent="0.3">
      <c r="A7" s="2"/>
      <c r="B7" s="2" t="s">
        <v>42</v>
      </c>
      <c r="C7" s="3"/>
      <c r="D7" s="3">
        <v>154</v>
      </c>
      <c r="E7" s="3">
        <f t="shared" ref="E7:E9" si="0">D7+C7</f>
        <v>154</v>
      </c>
      <c r="F7" s="3">
        <f t="shared" ref="F7:F9" si="1">G7+H7</f>
        <v>224</v>
      </c>
      <c r="G7" s="3">
        <v>224</v>
      </c>
      <c r="H7" s="3"/>
      <c r="I7" s="2" t="s">
        <v>45</v>
      </c>
      <c r="J7" s="2"/>
    </row>
    <row r="8" spans="1:10" x14ac:dyDescent="0.3">
      <c r="A8" s="2"/>
      <c r="B8" s="2" t="s">
        <v>17</v>
      </c>
      <c r="C8" s="3"/>
      <c r="D8" s="3">
        <v>145</v>
      </c>
      <c r="E8" s="3">
        <f t="shared" si="0"/>
        <v>145</v>
      </c>
      <c r="F8" s="3">
        <f t="shared" si="1"/>
        <v>187</v>
      </c>
      <c r="G8" s="3">
        <v>187</v>
      </c>
      <c r="H8" s="3"/>
      <c r="I8" s="2" t="s">
        <v>46</v>
      </c>
      <c r="J8" s="2"/>
    </row>
    <row r="9" spans="1:10" x14ac:dyDescent="0.3">
      <c r="A9" s="2"/>
      <c r="B9" s="21" t="s">
        <v>43</v>
      </c>
      <c r="C9" s="3"/>
      <c r="D9" s="3">
        <v>165</v>
      </c>
      <c r="E9" s="3">
        <f t="shared" si="0"/>
        <v>165</v>
      </c>
      <c r="F9" s="3">
        <f t="shared" si="1"/>
        <v>134</v>
      </c>
      <c r="G9" s="3">
        <v>134</v>
      </c>
      <c r="H9" s="3"/>
      <c r="I9" s="2" t="s">
        <v>47</v>
      </c>
      <c r="J9" s="2"/>
    </row>
    <row r="10" spans="1:10" ht="15" thickBot="1" x14ac:dyDescent="0.35">
      <c r="B10" s="6" t="s">
        <v>9</v>
      </c>
      <c r="C10" s="3">
        <f>SUM(C6)</f>
        <v>8</v>
      </c>
      <c r="D10" s="3">
        <f>SUM(D6:D9)</f>
        <v>603</v>
      </c>
      <c r="E10" s="8">
        <f>SUM(C10:D10)</f>
        <v>611</v>
      </c>
      <c r="F10" s="8">
        <f>SUM(G10:H10)</f>
        <v>712</v>
      </c>
      <c r="G10" s="19">
        <f>SUM(G6:G9)</f>
        <v>704</v>
      </c>
      <c r="H10" s="3">
        <f>SUM(H6:H9)</f>
        <v>8</v>
      </c>
      <c r="I10" s="3" t="s">
        <v>9</v>
      </c>
    </row>
    <row r="11" spans="1:10" ht="15" thickBot="1" x14ac:dyDescent="0.35">
      <c r="B11" s="9" t="s">
        <v>10</v>
      </c>
      <c r="C11" s="9"/>
      <c r="D11" s="10"/>
      <c r="E11" s="7">
        <v>0</v>
      </c>
      <c r="F11" s="7">
        <v>1</v>
      </c>
      <c r="G11" s="11" t="s">
        <v>10</v>
      </c>
      <c r="H11" s="12"/>
      <c r="I11" s="12"/>
    </row>
    <row r="12" spans="1:10" x14ac:dyDescent="0.3">
      <c r="A12" s="18" t="s">
        <v>12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3">
      <c r="A13" s="15" t="s">
        <v>21</v>
      </c>
      <c r="B13" s="15"/>
      <c r="C13" s="15"/>
      <c r="D13" s="15"/>
      <c r="E13" s="3">
        <v>5</v>
      </c>
      <c r="F13" s="3">
        <v>6</v>
      </c>
      <c r="G13" s="15" t="s">
        <v>20</v>
      </c>
      <c r="H13" s="15"/>
      <c r="I13" s="15"/>
      <c r="J13" s="15"/>
    </row>
    <row r="14" spans="1:10" x14ac:dyDescent="0.3">
      <c r="A14" s="2" t="s">
        <v>3</v>
      </c>
      <c r="B14" s="2" t="s">
        <v>5</v>
      </c>
      <c r="C14" s="3" t="s">
        <v>6</v>
      </c>
      <c r="D14" s="3" t="s">
        <v>7</v>
      </c>
      <c r="E14" s="3" t="s">
        <v>8</v>
      </c>
      <c r="F14" s="3" t="s">
        <v>8</v>
      </c>
      <c r="G14" s="3" t="s">
        <v>7</v>
      </c>
      <c r="H14" s="3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44</v>
      </c>
      <c r="C15" s="3">
        <v>8</v>
      </c>
      <c r="D15" s="3">
        <v>204</v>
      </c>
      <c r="E15" s="3">
        <f>D15+C15</f>
        <v>212</v>
      </c>
      <c r="F15" s="3">
        <f>G15+H15</f>
        <v>167</v>
      </c>
      <c r="G15" s="3">
        <v>159</v>
      </c>
      <c r="H15" s="3">
        <v>8</v>
      </c>
      <c r="I15" s="2" t="s">
        <v>41</v>
      </c>
      <c r="J15" s="2"/>
    </row>
    <row r="16" spans="1:10" x14ac:dyDescent="0.3">
      <c r="A16" s="2"/>
      <c r="B16" s="2" t="s">
        <v>45</v>
      </c>
      <c r="C16" s="3"/>
      <c r="D16" s="3">
        <v>210</v>
      </c>
      <c r="E16" s="3">
        <f t="shared" ref="E16:E18" si="2">D16+C16</f>
        <v>210</v>
      </c>
      <c r="F16" s="3">
        <f t="shared" ref="F16:F18" si="3">G16+H16</f>
        <v>187</v>
      </c>
      <c r="G16" s="3">
        <v>187</v>
      </c>
      <c r="H16" s="3"/>
      <c r="I16" s="2" t="s">
        <v>42</v>
      </c>
      <c r="J16" s="2"/>
    </row>
    <row r="17" spans="1:10" x14ac:dyDescent="0.3">
      <c r="A17" s="2"/>
      <c r="B17" s="2" t="s">
        <v>46</v>
      </c>
      <c r="C17" s="3"/>
      <c r="D17" s="3">
        <v>150</v>
      </c>
      <c r="E17" s="3">
        <f t="shared" si="2"/>
        <v>150</v>
      </c>
      <c r="F17" s="3">
        <f t="shared" si="3"/>
        <v>217</v>
      </c>
      <c r="G17" s="3">
        <v>217</v>
      </c>
      <c r="H17" s="3"/>
      <c r="I17" s="2" t="s">
        <v>17</v>
      </c>
      <c r="J17" s="2"/>
    </row>
    <row r="18" spans="1:10" x14ac:dyDescent="0.3">
      <c r="A18" s="2"/>
      <c r="B18" s="2" t="s">
        <v>47</v>
      </c>
      <c r="C18" s="3"/>
      <c r="D18" s="3">
        <v>175</v>
      </c>
      <c r="E18" s="3">
        <f t="shared" si="2"/>
        <v>175</v>
      </c>
      <c r="F18" s="3">
        <f t="shared" si="3"/>
        <v>200</v>
      </c>
      <c r="G18" s="3">
        <v>200</v>
      </c>
      <c r="H18" s="3"/>
      <c r="I18" s="21" t="s">
        <v>43</v>
      </c>
      <c r="J18" s="2"/>
    </row>
    <row r="19" spans="1:10" ht="15" thickBot="1" x14ac:dyDescent="0.35">
      <c r="B19" s="6" t="s">
        <v>9</v>
      </c>
      <c r="C19" s="3">
        <f>SUM(C15:C18)</f>
        <v>8</v>
      </c>
      <c r="D19" s="3">
        <f>SUM(D15:D18)</f>
        <v>739</v>
      </c>
      <c r="E19" s="8">
        <f>SUM(C19:D19)</f>
        <v>747</v>
      </c>
      <c r="F19" s="8">
        <f>SUM(G19:H19)</f>
        <v>771</v>
      </c>
      <c r="G19" s="3">
        <f>SUM(G15:G18)</f>
        <v>763</v>
      </c>
      <c r="H19" s="3">
        <f>SUM(H15:H18)</f>
        <v>8</v>
      </c>
      <c r="I19" s="3" t="s">
        <v>9</v>
      </c>
    </row>
    <row r="20" spans="1:10" ht="15" thickBot="1" x14ac:dyDescent="0.35">
      <c r="B20" s="9" t="s">
        <v>10</v>
      </c>
      <c r="C20" s="9"/>
      <c r="D20" s="10"/>
      <c r="E20" s="7">
        <v>0</v>
      </c>
      <c r="F20" s="7">
        <v>1</v>
      </c>
      <c r="G20" s="11" t="s">
        <v>10</v>
      </c>
      <c r="H20" s="12"/>
      <c r="I20" s="12"/>
    </row>
    <row r="21" spans="1:10" x14ac:dyDescent="0.3">
      <c r="A21" s="18" t="s">
        <v>13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3">
      <c r="A22" s="15" t="s">
        <v>20</v>
      </c>
      <c r="B22" s="15"/>
      <c r="C22" s="15"/>
      <c r="D22" s="15"/>
      <c r="E22" s="3">
        <v>5</v>
      </c>
      <c r="F22" s="3">
        <v>6</v>
      </c>
      <c r="G22" s="15" t="s">
        <v>21</v>
      </c>
      <c r="H22" s="15"/>
      <c r="I22" s="15"/>
      <c r="J22" s="15"/>
    </row>
    <row r="23" spans="1:10" x14ac:dyDescent="0.3">
      <c r="A23" s="2" t="s">
        <v>3</v>
      </c>
      <c r="B23" s="2" t="s">
        <v>5</v>
      </c>
      <c r="C23" s="3" t="s">
        <v>6</v>
      </c>
      <c r="D23" s="3" t="s">
        <v>7</v>
      </c>
      <c r="E23" s="3" t="s">
        <v>8</v>
      </c>
      <c r="F23" s="3" t="s">
        <v>8</v>
      </c>
      <c r="G23" s="3" t="s">
        <v>7</v>
      </c>
      <c r="H23" s="3" t="s">
        <v>6</v>
      </c>
      <c r="I23" s="2" t="s">
        <v>5</v>
      </c>
      <c r="J23" s="2" t="s">
        <v>4</v>
      </c>
    </row>
    <row r="24" spans="1:10" x14ac:dyDescent="0.3">
      <c r="A24" s="2"/>
      <c r="B24" s="2" t="s">
        <v>41</v>
      </c>
      <c r="C24" s="3">
        <v>8</v>
      </c>
      <c r="D24" s="3">
        <v>173</v>
      </c>
      <c r="E24" s="3">
        <f>D24+C24</f>
        <v>181</v>
      </c>
      <c r="F24" s="3">
        <f>G24+H24</f>
        <v>135</v>
      </c>
      <c r="G24" s="3">
        <v>127</v>
      </c>
      <c r="H24" s="3">
        <v>8</v>
      </c>
      <c r="I24" s="2" t="s">
        <v>44</v>
      </c>
      <c r="J24" s="2"/>
    </row>
    <row r="25" spans="1:10" x14ac:dyDescent="0.3">
      <c r="A25" s="2"/>
      <c r="B25" s="2" t="s">
        <v>42</v>
      </c>
      <c r="C25" s="3"/>
      <c r="D25" s="3">
        <v>183</v>
      </c>
      <c r="E25" s="3">
        <f t="shared" ref="E25:E27" si="4">D25+C25</f>
        <v>183</v>
      </c>
      <c r="F25" s="3">
        <f t="shared" ref="F25:F27" si="5">G25+H25</f>
        <v>142</v>
      </c>
      <c r="G25" s="3">
        <v>142</v>
      </c>
      <c r="H25" s="3"/>
      <c r="I25" s="2" t="s">
        <v>45</v>
      </c>
      <c r="J25" s="2"/>
    </row>
    <row r="26" spans="1:10" x14ac:dyDescent="0.3">
      <c r="A26" s="2"/>
      <c r="B26" s="2" t="s">
        <v>17</v>
      </c>
      <c r="C26" s="3"/>
      <c r="D26" s="3">
        <v>162</v>
      </c>
      <c r="E26" s="3">
        <f t="shared" si="4"/>
        <v>162</v>
      </c>
      <c r="F26" s="3">
        <f t="shared" si="5"/>
        <v>213</v>
      </c>
      <c r="G26" s="3">
        <v>213</v>
      </c>
      <c r="H26" s="3"/>
      <c r="I26" s="2" t="s">
        <v>46</v>
      </c>
      <c r="J26" s="2"/>
    </row>
    <row r="27" spans="1:10" x14ac:dyDescent="0.3">
      <c r="A27" s="2"/>
      <c r="B27" s="21" t="s">
        <v>43</v>
      </c>
      <c r="C27" s="3"/>
      <c r="D27" s="3">
        <v>189</v>
      </c>
      <c r="E27" s="3">
        <f t="shared" si="4"/>
        <v>189</v>
      </c>
      <c r="F27" s="3">
        <f t="shared" si="5"/>
        <v>129</v>
      </c>
      <c r="G27" s="3">
        <v>129</v>
      </c>
      <c r="H27" s="3"/>
      <c r="I27" s="2" t="s">
        <v>47</v>
      </c>
      <c r="J27" s="2"/>
    </row>
    <row r="28" spans="1:10" ht="15" thickBot="1" x14ac:dyDescent="0.35">
      <c r="B28" s="6" t="s">
        <v>9</v>
      </c>
      <c r="C28" s="3">
        <f>SUM(C24:C27)</f>
        <v>8</v>
      </c>
      <c r="D28" s="3">
        <f>SUM(D24:D27)</f>
        <v>707</v>
      </c>
      <c r="E28" s="5">
        <f>SUM(C28:D28)</f>
        <v>715</v>
      </c>
      <c r="F28" s="5">
        <f>SUM(G28:H28)</f>
        <v>619</v>
      </c>
      <c r="G28" s="3">
        <f>SUM(G24:G27)</f>
        <v>611</v>
      </c>
      <c r="H28" s="3">
        <f>SUM(H24:H27)</f>
        <v>8</v>
      </c>
      <c r="I28" s="3" t="s">
        <v>9</v>
      </c>
    </row>
    <row r="29" spans="1:10" ht="15" thickBot="1" x14ac:dyDescent="0.35">
      <c r="B29" s="9" t="s">
        <v>10</v>
      </c>
      <c r="C29" s="9"/>
      <c r="D29" s="10"/>
      <c r="E29" s="7">
        <v>1</v>
      </c>
      <c r="F29" s="7">
        <v>0</v>
      </c>
      <c r="G29" s="11" t="s">
        <v>10</v>
      </c>
      <c r="H29" s="12"/>
      <c r="I29" s="12"/>
    </row>
    <row r="30" spans="1:10" x14ac:dyDescent="0.3">
      <c r="A30" s="13" t="s">
        <v>14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" thickBot="1" x14ac:dyDescent="0.35">
      <c r="A31" s="14" t="s">
        <v>0</v>
      </c>
      <c r="B31" s="14"/>
      <c r="C31" s="14"/>
      <c r="D31" s="14"/>
      <c r="E31" s="5" t="s">
        <v>15</v>
      </c>
      <c r="F31" s="5" t="s">
        <v>15</v>
      </c>
      <c r="G31" s="14" t="s">
        <v>1</v>
      </c>
      <c r="H31" s="14"/>
      <c r="I31" s="14"/>
      <c r="J31" s="14"/>
    </row>
    <row r="32" spans="1:10" ht="15" thickBot="1" x14ac:dyDescent="0.35">
      <c r="A32" s="15" t="s">
        <v>20</v>
      </c>
      <c r="B32" s="15"/>
      <c r="C32" s="15"/>
      <c r="D32" s="15"/>
      <c r="E32" s="7">
        <v>2</v>
      </c>
      <c r="F32" s="7">
        <v>1</v>
      </c>
      <c r="G32" s="15" t="s">
        <v>21</v>
      </c>
      <c r="H32" s="15"/>
      <c r="I32" s="15"/>
      <c r="J32" s="15"/>
    </row>
  </sheetData>
  <mergeCells count="23"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  <mergeCell ref="B11:D11"/>
    <mergeCell ref="G11:I11"/>
    <mergeCell ref="A12:J12"/>
    <mergeCell ref="A13:D13"/>
    <mergeCell ref="G13:J13"/>
    <mergeCell ref="B20:D20"/>
    <mergeCell ref="G20:I20"/>
    <mergeCell ref="A1:J1"/>
    <mergeCell ref="A2:J2"/>
    <mergeCell ref="A3:D3"/>
    <mergeCell ref="G3:J3"/>
    <mergeCell ref="A4:D4"/>
    <mergeCell ref="G4:J4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3598-8753-4F8C-9D46-8DC6D0EDECF4}">
  <sheetPr>
    <pageSetUpPr fitToPage="1"/>
  </sheetPr>
  <dimension ref="A1:J32"/>
  <sheetViews>
    <sheetView zoomScaleNormal="100" workbookViewId="0">
      <selection activeCell="I24" sqref="I24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">
      <c r="A3" s="16" t="s">
        <v>0</v>
      </c>
      <c r="B3" s="16"/>
      <c r="C3" s="16"/>
      <c r="D3" s="16"/>
      <c r="E3" s="1" t="s">
        <v>2</v>
      </c>
      <c r="F3" s="1" t="s">
        <v>2</v>
      </c>
      <c r="G3" s="16" t="s">
        <v>1</v>
      </c>
      <c r="H3" s="16"/>
      <c r="I3" s="16"/>
      <c r="J3" s="16"/>
    </row>
    <row r="4" spans="1:10" x14ac:dyDescent="0.3">
      <c r="A4" s="15" t="s">
        <v>31</v>
      </c>
      <c r="B4" s="15"/>
      <c r="C4" s="15"/>
      <c r="D4" s="15"/>
      <c r="E4" s="3">
        <v>3</v>
      </c>
      <c r="F4" s="3">
        <v>4</v>
      </c>
      <c r="G4" s="15" t="s">
        <v>18</v>
      </c>
      <c r="H4" s="15"/>
      <c r="I4" s="15"/>
      <c r="J4" s="15"/>
    </row>
    <row r="5" spans="1:10" x14ac:dyDescent="0.3">
      <c r="A5" s="2" t="s">
        <v>3</v>
      </c>
      <c r="B5" s="2" t="s">
        <v>5</v>
      </c>
      <c r="C5" s="3" t="s">
        <v>6</v>
      </c>
      <c r="D5" s="3" t="s">
        <v>7</v>
      </c>
      <c r="E5" s="3" t="s">
        <v>8</v>
      </c>
      <c r="F5" s="3" t="s">
        <v>8</v>
      </c>
      <c r="G5" s="3" t="s">
        <v>7</v>
      </c>
      <c r="H5" s="3" t="s">
        <v>6</v>
      </c>
      <c r="I5" s="2" t="s">
        <v>5</v>
      </c>
      <c r="J5" s="2" t="s">
        <v>4</v>
      </c>
    </row>
    <row r="6" spans="1:10" x14ac:dyDescent="0.3">
      <c r="A6" s="2"/>
      <c r="B6" s="2" t="s">
        <v>48</v>
      </c>
      <c r="C6" s="3"/>
      <c r="D6" s="3">
        <v>203</v>
      </c>
      <c r="E6" s="3">
        <f>D6+C6</f>
        <v>203</v>
      </c>
      <c r="F6" s="3">
        <f>G6+H6</f>
        <v>223</v>
      </c>
      <c r="G6" s="3">
        <v>223</v>
      </c>
      <c r="H6" s="3"/>
      <c r="I6" s="2" t="s">
        <v>32</v>
      </c>
      <c r="J6" s="2"/>
    </row>
    <row r="7" spans="1:10" x14ac:dyDescent="0.3">
      <c r="A7" s="2"/>
      <c r="B7" s="2" t="s">
        <v>49</v>
      </c>
      <c r="C7" s="3"/>
      <c r="D7" s="3">
        <v>221</v>
      </c>
      <c r="E7" s="3">
        <f t="shared" ref="E7:E9" si="0">D7+C7</f>
        <v>221</v>
      </c>
      <c r="F7" s="3">
        <f t="shared" ref="F7:F9" si="1">G7+H7</f>
        <v>172</v>
      </c>
      <c r="G7" s="3">
        <v>164</v>
      </c>
      <c r="H7" s="3">
        <v>8</v>
      </c>
      <c r="I7" s="2" t="s">
        <v>33</v>
      </c>
      <c r="J7" s="2"/>
    </row>
    <row r="8" spans="1:10" x14ac:dyDescent="0.3">
      <c r="A8" s="2"/>
      <c r="B8" s="2" t="s">
        <v>51</v>
      </c>
      <c r="C8" s="3"/>
      <c r="D8" s="3">
        <v>188</v>
      </c>
      <c r="E8" s="3">
        <f t="shared" si="0"/>
        <v>188</v>
      </c>
      <c r="F8" s="3">
        <f t="shared" si="1"/>
        <v>181</v>
      </c>
      <c r="G8" s="3">
        <v>181</v>
      </c>
      <c r="H8" s="3"/>
      <c r="I8" s="2" t="s">
        <v>34</v>
      </c>
      <c r="J8" s="2"/>
    </row>
    <row r="9" spans="1:10" x14ac:dyDescent="0.3">
      <c r="A9" s="2"/>
      <c r="B9" s="21" t="s">
        <v>50</v>
      </c>
      <c r="C9" s="3"/>
      <c r="D9" s="3">
        <v>190</v>
      </c>
      <c r="E9" s="3">
        <f t="shared" si="0"/>
        <v>190</v>
      </c>
      <c r="F9" s="3">
        <f t="shared" si="1"/>
        <v>221</v>
      </c>
      <c r="G9" s="3">
        <v>221</v>
      </c>
      <c r="H9" s="3"/>
      <c r="I9" s="2" t="s">
        <v>35</v>
      </c>
      <c r="J9" s="2"/>
    </row>
    <row r="10" spans="1:10" ht="15" thickBot="1" x14ac:dyDescent="0.35">
      <c r="B10" s="6" t="s">
        <v>9</v>
      </c>
      <c r="C10" s="3">
        <f>SUM(C6)</f>
        <v>0</v>
      </c>
      <c r="D10" s="3">
        <f>SUM(D6:D9)</f>
        <v>802</v>
      </c>
      <c r="E10" s="8">
        <f>SUM(C10:D10)</f>
        <v>802</v>
      </c>
      <c r="F10" s="8">
        <f>SUM(G10:H10)</f>
        <v>797</v>
      </c>
      <c r="G10" s="19">
        <f>SUM(G6:G9)</f>
        <v>789</v>
      </c>
      <c r="H10" s="3">
        <f>SUM(H6:H9)</f>
        <v>8</v>
      </c>
      <c r="I10" s="3" t="s">
        <v>9</v>
      </c>
    </row>
    <row r="11" spans="1:10" ht="15" thickBot="1" x14ac:dyDescent="0.35">
      <c r="B11" s="9" t="s">
        <v>10</v>
      </c>
      <c r="C11" s="9"/>
      <c r="D11" s="10"/>
      <c r="E11" s="7">
        <v>1</v>
      </c>
      <c r="F11" s="7">
        <v>0</v>
      </c>
      <c r="G11" s="11" t="s">
        <v>10</v>
      </c>
      <c r="H11" s="12"/>
      <c r="I11" s="12"/>
    </row>
    <row r="12" spans="1:10" x14ac:dyDescent="0.3">
      <c r="A12" s="18" t="s">
        <v>12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3">
      <c r="A13" s="15" t="s">
        <v>18</v>
      </c>
      <c r="B13" s="15"/>
      <c r="C13" s="15"/>
      <c r="D13" s="15"/>
      <c r="E13" s="3">
        <v>3</v>
      </c>
      <c r="F13" s="3">
        <v>4</v>
      </c>
      <c r="G13" s="15" t="s">
        <v>31</v>
      </c>
      <c r="H13" s="15"/>
      <c r="I13" s="15"/>
      <c r="J13" s="15"/>
    </row>
    <row r="14" spans="1:10" x14ac:dyDescent="0.3">
      <c r="A14" s="2" t="s">
        <v>3</v>
      </c>
      <c r="B14" s="2" t="s">
        <v>5</v>
      </c>
      <c r="C14" s="3" t="s">
        <v>6</v>
      </c>
      <c r="D14" s="3" t="s">
        <v>7</v>
      </c>
      <c r="E14" s="3" t="s">
        <v>8</v>
      </c>
      <c r="F14" s="3" t="s">
        <v>8</v>
      </c>
      <c r="G14" s="3" t="s">
        <v>7</v>
      </c>
      <c r="H14" s="3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32</v>
      </c>
      <c r="C15" s="3"/>
      <c r="D15" s="3">
        <v>205</v>
      </c>
      <c r="E15" s="3">
        <f>D15+C15</f>
        <v>205</v>
      </c>
      <c r="F15" s="3">
        <f>G15+H15</f>
        <v>215</v>
      </c>
      <c r="G15" s="3">
        <v>215</v>
      </c>
      <c r="H15" s="3"/>
      <c r="I15" s="2" t="s">
        <v>48</v>
      </c>
      <c r="J15" s="2"/>
    </row>
    <row r="16" spans="1:10" x14ac:dyDescent="0.3">
      <c r="A16" s="2"/>
      <c r="B16" s="2" t="s">
        <v>40</v>
      </c>
      <c r="C16" s="3"/>
      <c r="D16" s="3">
        <v>188</v>
      </c>
      <c r="E16" s="3">
        <f t="shared" ref="E16:E18" si="2">D16+C16</f>
        <v>188</v>
      </c>
      <c r="F16" s="3">
        <f t="shared" ref="F16:F18" si="3">G16+H16</f>
        <v>209</v>
      </c>
      <c r="G16" s="3">
        <v>209</v>
      </c>
      <c r="H16" s="3"/>
      <c r="I16" s="2" t="s">
        <v>49</v>
      </c>
      <c r="J16" s="2"/>
    </row>
    <row r="17" spans="1:10" x14ac:dyDescent="0.3">
      <c r="A17" s="2"/>
      <c r="B17" s="2" t="s">
        <v>34</v>
      </c>
      <c r="C17" s="3"/>
      <c r="D17" s="3">
        <v>214</v>
      </c>
      <c r="E17" s="3">
        <f t="shared" si="2"/>
        <v>214</v>
      </c>
      <c r="F17" s="3">
        <f t="shared" si="3"/>
        <v>184</v>
      </c>
      <c r="G17" s="3">
        <v>184</v>
      </c>
      <c r="H17" s="3"/>
      <c r="I17" s="2" t="s">
        <v>51</v>
      </c>
      <c r="J17" s="2"/>
    </row>
    <row r="18" spans="1:10" x14ac:dyDescent="0.3">
      <c r="A18" s="2"/>
      <c r="B18" s="2" t="s">
        <v>35</v>
      </c>
      <c r="C18" s="3"/>
      <c r="D18" s="3">
        <v>160</v>
      </c>
      <c r="E18" s="3">
        <f t="shared" si="2"/>
        <v>160</v>
      </c>
      <c r="F18" s="3">
        <f t="shared" si="3"/>
        <v>198</v>
      </c>
      <c r="G18" s="3">
        <v>198</v>
      </c>
      <c r="H18" s="3"/>
      <c r="I18" s="21" t="s">
        <v>50</v>
      </c>
      <c r="J18" s="2"/>
    </row>
    <row r="19" spans="1:10" ht="15" thickBot="1" x14ac:dyDescent="0.35">
      <c r="B19" s="6" t="s">
        <v>9</v>
      </c>
      <c r="C19" s="3">
        <f>SUM(C15:C18)</f>
        <v>0</v>
      </c>
      <c r="D19" s="3">
        <f>SUM(D15:D18)</f>
        <v>767</v>
      </c>
      <c r="E19" s="8">
        <f>SUM(C19:D19)</f>
        <v>767</v>
      </c>
      <c r="F19" s="8">
        <f>SUM(G19:H19)</f>
        <v>806</v>
      </c>
      <c r="G19" s="3">
        <f>SUM(G15:G18)</f>
        <v>806</v>
      </c>
      <c r="H19" s="3">
        <f>SUM(H15:H18)</f>
        <v>0</v>
      </c>
      <c r="I19" s="3" t="s">
        <v>9</v>
      </c>
    </row>
    <row r="20" spans="1:10" ht="15" thickBot="1" x14ac:dyDescent="0.35">
      <c r="B20" s="9" t="s">
        <v>10</v>
      </c>
      <c r="C20" s="9"/>
      <c r="D20" s="10"/>
      <c r="E20" s="7">
        <v>0</v>
      </c>
      <c r="F20" s="7">
        <v>1</v>
      </c>
      <c r="G20" s="11" t="s">
        <v>10</v>
      </c>
      <c r="H20" s="12"/>
      <c r="I20" s="12"/>
    </row>
    <row r="21" spans="1:10" x14ac:dyDescent="0.3">
      <c r="A21" s="18" t="s">
        <v>13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3">
      <c r="A22" s="12"/>
      <c r="B22" s="12"/>
      <c r="C22" s="12"/>
      <c r="D22" s="12"/>
      <c r="E22" s="2"/>
      <c r="F22" s="2"/>
      <c r="G22" s="12"/>
      <c r="H22" s="12"/>
      <c r="I22" s="12"/>
      <c r="J22" s="12"/>
    </row>
    <row r="23" spans="1:10" x14ac:dyDescent="0.3">
      <c r="A23" s="2" t="s">
        <v>3</v>
      </c>
      <c r="B23" s="2" t="s">
        <v>5</v>
      </c>
      <c r="C23" s="3" t="s">
        <v>6</v>
      </c>
      <c r="D23" s="3" t="s">
        <v>7</v>
      </c>
      <c r="E23" s="3" t="s">
        <v>8</v>
      </c>
      <c r="F23" s="3" t="s">
        <v>8</v>
      </c>
      <c r="G23" s="3" t="s">
        <v>7</v>
      </c>
      <c r="H23" s="3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3"/>
      <c r="D24" s="3"/>
      <c r="E24" s="3"/>
      <c r="F24" s="3"/>
      <c r="G24" s="3"/>
      <c r="H24" s="3"/>
      <c r="I24" s="2"/>
      <c r="J24" s="2"/>
    </row>
    <row r="25" spans="1:10" x14ac:dyDescent="0.3">
      <c r="A25" s="2"/>
      <c r="B25" s="2"/>
      <c r="C25" s="3"/>
      <c r="D25" s="3"/>
      <c r="E25" s="3"/>
      <c r="F25" s="3"/>
      <c r="G25" s="3"/>
      <c r="H25" s="3"/>
      <c r="I25" s="2"/>
      <c r="J25" s="2"/>
    </row>
    <row r="26" spans="1:10" x14ac:dyDescent="0.3">
      <c r="A26" s="2"/>
      <c r="B26" s="2"/>
      <c r="C26" s="3"/>
      <c r="D26" s="3"/>
      <c r="E26" s="3"/>
      <c r="F26" s="3"/>
      <c r="G26" s="3"/>
      <c r="H26" s="3"/>
      <c r="I26" s="2"/>
      <c r="J26" s="2"/>
    </row>
    <row r="27" spans="1:10" x14ac:dyDescent="0.3">
      <c r="A27" s="2"/>
      <c r="B27" s="2"/>
      <c r="C27" s="3"/>
      <c r="D27" s="3"/>
      <c r="E27" s="3"/>
      <c r="F27" s="3"/>
      <c r="G27" s="3"/>
      <c r="H27" s="3"/>
      <c r="I27" s="2"/>
      <c r="J27" s="2"/>
    </row>
    <row r="28" spans="1:10" ht="15" thickBot="1" x14ac:dyDescent="0.35">
      <c r="B28" s="6" t="s">
        <v>9</v>
      </c>
      <c r="C28" s="3">
        <f>SUM(C24:C27)</f>
        <v>0</v>
      </c>
      <c r="D28" s="3">
        <f>SUM(D24:D27)</f>
        <v>0</v>
      </c>
      <c r="E28" s="5">
        <f>SUM(C28:D28)</f>
        <v>0</v>
      </c>
      <c r="F28" s="5">
        <f>SUM(G28:H28)</f>
        <v>0</v>
      </c>
      <c r="G28" s="3">
        <f>SUM(G24:G27)</f>
        <v>0</v>
      </c>
      <c r="H28" s="3">
        <f>SUM(H24:H27)</f>
        <v>0</v>
      </c>
      <c r="I28" s="3" t="s">
        <v>9</v>
      </c>
    </row>
    <row r="29" spans="1:10" ht="15" thickBot="1" x14ac:dyDescent="0.35">
      <c r="B29" s="9" t="s">
        <v>10</v>
      </c>
      <c r="C29" s="9"/>
      <c r="D29" s="10"/>
      <c r="E29" s="4"/>
      <c r="F29" s="4"/>
      <c r="G29" s="11" t="s">
        <v>10</v>
      </c>
      <c r="H29" s="12"/>
      <c r="I29" s="12"/>
    </row>
    <row r="30" spans="1:10" x14ac:dyDescent="0.3">
      <c r="A30" s="13" t="s">
        <v>14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" thickBot="1" x14ac:dyDescent="0.35">
      <c r="A31" s="14" t="s">
        <v>0</v>
      </c>
      <c r="B31" s="14"/>
      <c r="C31" s="14"/>
      <c r="D31" s="14"/>
      <c r="E31" s="5" t="s">
        <v>15</v>
      </c>
      <c r="F31" s="5" t="s">
        <v>15</v>
      </c>
      <c r="G31" s="14" t="s">
        <v>1</v>
      </c>
      <c r="H31" s="14"/>
      <c r="I31" s="14"/>
      <c r="J31" s="14"/>
    </row>
    <row r="32" spans="1:10" ht="15" thickBot="1" x14ac:dyDescent="0.35">
      <c r="A32" s="15" t="s">
        <v>31</v>
      </c>
      <c r="B32" s="15"/>
      <c r="C32" s="15"/>
      <c r="D32" s="15"/>
      <c r="E32" s="7">
        <v>2</v>
      </c>
      <c r="F32" s="7">
        <v>0</v>
      </c>
      <c r="G32" s="15" t="s">
        <v>18</v>
      </c>
      <c r="H32" s="15"/>
      <c r="I32" s="15"/>
      <c r="J32" s="15"/>
    </row>
  </sheetData>
  <mergeCells count="23"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  <mergeCell ref="B11:D11"/>
    <mergeCell ref="G11:I11"/>
    <mergeCell ref="A12:J12"/>
    <mergeCell ref="A13:D13"/>
    <mergeCell ref="G13:J13"/>
    <mergeCell ref="B20:D20"/>
    <mergeCell ref="G20:I20"/>
    <mergeCell ref="A1:J1"/>
    <mergeCell ref="A2:J2"/>
    <mergeCell ref="A3:D3"/>
    <mergeCell ref="G3:J3"/>
    <mergeCell ref="A4:D4"/>
    <mergeCell ref="G4:J4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0C0D-EB83-4044-84F4-A3186DB65BF6}">
  <sheetPr>
    <pageSetUpPr fitToPage="1"/>
  </sheetPr>
  <dimension ref="A1:J32"/>
  <sheetViews>
    <sheetView topLeftCell="A6" zoomScaleNormal="100" workbookViewId="0">
      <selection activeCell="B15" sqref="B15:B18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">
      <c r="A3" s="16" t="s">
        <v>0</v>
      </c>
      <c r="B3" s="16"/>
      <c r="C3" s="16"/>
      <c r="D3" s="16"/>
      <c r="E3" s="1" t="s">
        <v>2</v>
      </c>
      <c r="F3" s="1" t="s">
        <v>2</v>
      </c>
      <c r="G3" s="16" t="s">
        <v>1</v>
      </c>
      <c r="H3" s="16"/>
      <c r="I3" s="16"/>
      <c r="J3" s="16"/>
    </row>
    <row r="4" spans="1:10" x14ac:dyDescent="0.3">
      <c r="A4" s="15" t="s">
        <v>30</v>
      </c>
      <c r="B4" s="15"/>
      <c r="C4" s="15"/>
      <c r="D4" s="15"/>
      <c r="E4" s="3">
        <v>1</v>
      </c>
      <c r="F4" s="3">
        <v>2</v>
      </c>
      <c r="G4" s="15" t="s">
        <v>20</v>
      </c>
      <c r="H4" s="15"/>
      <c r="I4" s="15"/>
      <c r="J4" s="15"/>
    </row>
    <row r="5" spans="1:10" x14ac:dyDescent="0.3">
      <c r="A5" s="2" t="s">
        <v>3</v>
      </c>
      <c r="B5" s="2" t="s">
        <v>5</v>
      </c>
      <c r="C5" s="3" t="s">
        <v>6</v>
      </c>
      <c r="D5" s="3" t="s">
        <v>7</v>
      </c>
      <c r="E5" s="3" t="s">
        <v>8</v>
      </c>
      <c r="F5" s="3" t="s">
        <v>8</v>
      </c>
      <c r="G5" s="3" t="s">
        <v>7</v>
      </c>
      <c r="H5" s="3" t="s">
        <v>6</v>
      </c>
      <c r="I5" s="2" t="s">
        <v>5</v>
      </c>
      <c r="J5" s="2" t="s">
        <v>4</v>
      </c>
    </row>
    <row r="6" spans="1:10" x14ac:dyDescent="0.3">
      <c r="A6" s="2"/>
      <c r="B6" s="2" t="s">
        <v>52</v>
      </c>
      <c r="C6" s="3"/>
      <c r="D6" s="3">
        <v>165</v>
      </c>
      <c r="E6" s="3">
        <f>D6+C6</f>
        <v>165</v>
      </c>
      <c r="F6" s="3">
        <f>G6+H6</f>
        <v>177</v>
      </c>
      <c r="G6" s="3">
        <v>169</v>
      </c>
      <c r="H6" s="3">
        <v>8</v>
      </c>
      <c r="I6" s="2" t="s">
        <v>41</v>
      </c>
      <c r="J6" s="2"/>
    </row>
    <row r="7" spans="1:10" x14ac:dyDescent="0.3">
      <c r="A7" s="2"/>
      <c r="B7" s="2" t="s">
        <v>53</v>
      </c>
      <c r="C7" s="3"/>
      <c r="D7" s="3">
        <v>136</v>
      </c>
      <c r="E7" s="3">
        <f t="shared" ref="E7:E9" si="0">D7+C7</f>
        <v>136</v>
      </c>
      <c r="F7" s="3">
        <f t="shared" ref="F7:F9" si="1">G7+H7</f>
        <v>189</v>
      </c>
      <c r="G7" s="3">
        <v>189</v>
      </c>
      <c r="H7" s="3"/>
      <c r="I7" s="2" t="s">
        <v>42</v>
      </c>
      <c r="J7" s="2"/>
    </row>
    <row r="8" spans="1:10" x14ac:dyDescent="0.3">
      <c r="A8" s="2"/>
      <c r="B8" s="2" t="s">
        <v>54</v>
      </c>
      <c r="C8" s="3"/>
      <c r="D8" s="3">
        <v>190</v>
      </c>
      <c r="E8" s="3">
        <f t="shared" si="0"/>
        <v>190</v>
      </c>
      <c r="F8" s="3">
        <f t="shared" si="1"/>
        <v>134</v>
      </c>
      <c r="G8" s="3">
        <v>134</v>
      </c>
      <c r="H8" s="3"/>
      <c r="I8" s="2" t="s">
        <v>17</v>
      </c>
      <c r="J8" s="2"/>
    </row>
    <row r="9" spans="1:10" x14ac:dyDescent="0.3">
      <c r="A9" s="2"/>
      <c r="B9" s="21" t="s">
        <v>55</v>
      </c>
      <c r="C9" s="3"/>
      <c r="D9" s="3">
        <v>188</v>
      </c>
      <c r="E9" s="3">
        <f t="shared" si="0"/>
        <v>188</v>
      </c>
      <c r="F9" s="3">
        <f t="shared" si="1"/>
        <v>184</v>
      </c>
      <c r="G9" s="3">
        <v>184</v>
      </c>
      <c r="H9" s="3"/>
      <c r="I9" s="2" t="s">
        <v>43</v>
      </c>
      <c r="J9" s="2"/>
    </row>
    <row r="10" spans="1:10" ht="15" thickBot="1" x14ac:dyDescent="0.35">
      <c r="B10" s="6" t="s">
        <v>9</v>
      </c>
      <c r="C10" s="3">
        <f>SUM(C6)</f>
        <v>0</v>
      </c>
      <c r="D10" s="3">
        <f>SUM(D6:D9)</f>
        <v>679</v>
      </c>
      <c r="E10" s="8">
        <f>SUM(C10:D10)</f>
        <v>679</v>
      </c>
      <c r="F10" s="8">
        <f>SUM(F6:F9)</f>
        <v>684</v>
      </c>
      <c r="G10" s="19">
        <f>SUM(G6:G9)</f>
        <v>676</v>
      </c>
      <c r="H10" s="3">
        <f>SUM(H6:H9)</f>
        <v>8</v>
      </c>
      <c r="I10" s="3" t="s">
        <v>9</v>
      </c>
    </row>
    <row r="11" spans="1:10" ht="15" thickBot="1" x14ac:dyDescent="0.35">
      <c r="B11" s="9" t="s">
        <v>10</v>
      </c>
      <c r="C11" s="9"/>
      <c r="D11" s="10"/>
      <c r="E11" s="7">
        <v>0</v>
      </c>
      <c r="F11" s="7">
        <v>1</v>
      </c>
      <c r="G11" s="11" t="s">
        <v>10</v>
      </c>
      <c r="H11" s="12"/>
      <c r="I11" s="12"/>
    </row>
    <row r="12" spans="1:10" x14ac:dyDescent="0.3">
      <c r="A12" s="18" t="s">
        <v>12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3">
      <c r="A13" s="15" t="s">
        <v>20</v>
      </c>
      <c r="B13" s="15"/>
      <c r="C13" s="15"/>
      <c r="D13" s="15"/>
      <c r="E13" s="3">
        <v>1</v>
      </c>
      <c r="F13" s="3">
        <v>2</v>
      </c>
      <c r="G13" s="15" t="s">
        <v>30</v>
      </c>
      <c r="H13" s="15"/>
      <c r="I13" s="15"/>
      <c r="J13" s="15"/>
    </row>
    <row r="14" spans="1:10" x14ac:dyDescent="0.3">
      <c r="A14" s="2" t="s">
        <v>3</v>
      </c>
      <c r="B14" s="2" t="s">
        <v>5</v>
      </c>
      <c r="C14" s="3" t="s">
        <v>6</v>
      </c>
      <c r="D14" s="3" t="s">
        <v>7</v>
      </c>
      <c r="E14" s="3" t="s">
        <v>8</v>
      </c>
      <c r="F14" s="3" t="s">
        <v>8</v>
      </c>
      <c r="G14" s="3" t="s">
        <v>7</v>
      </c>
      <c r="H14" s="3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41</v>
      </c>
      <c r="C15" s="3">
        <v>8</v>
      </c>
      <c r="D15" s="3">
        <v>143</v>
      </c>
      <c r="E15" s="3">
        <f>D15+C15</f>
        <v>151</v>
      </c>
      <c r="F15" s="3">
        <f>G15+H15</f>
        <v>142</v>
      </c>
      <c r="G15" s="3">
        <v>142</v>
      </c>
      <c r="H15" s="3"/>
      <c r="I15" s="2" t="s">
        <v>52</v>
      </c>
      <c r="J15" s="2"/>
    </row>
    <row r="16" spans="1:10" x14ac:dyDescent="0.3">
      <c r="A16" s="2"/>
      <c r="B16" s="2" t="s">
        <v>42</v>
      </c>
      <c r="C16" s="3"/>
      <c r="D16" s="3">
        <v>160</v>
      </c>
      <c r="E16" s="3">
        <f t="shared" ref="E16:E18" si="2">D16+C16</f>
        <v>160</v>
      </c>
      <c r="F16" s="3">
        <f t="shared" ref="F16:F18" si="3">G16+H16</f>
        <v>185</v>
      </c>
      <c r="G16" s="3">
        <v>185</v>
      </c>
      <c r="H16" s="3"/>
      <c r="I16" s="2" t="s">
        <v>53</v>
      </c>
      <c r="J16" s="2"/>
    </row>
    <row r="17" spans="1:10" x14ac:dyDescent="0.3">
      <c r="A17" s="2"/>
      <c r="B17" s="2" t="s">
        <v>17</v>
      </c>
      <c r="C17" s="3"/>
      <c r="D17" s="3">
        <v>128</v>
      </c>
      <c r="E17" s="3">
        <f t="shared" si="2"/>
        <v>128</v>
      </c>
      <c r="F17" s="3">
        <f t="shared" si="3"/>
        <v>148</v>
      </c>
      <c r="G17" s="3">
        <v>148</v>
      </c>
      <c r="H17" s="3"/>
      <c r="I17" s="2" t="s">
        <v>54</v>
      </c>
      <c r="J17" s="2"/>
    </row>
    <row r="18" spans="1:10" x14ac:dyDescent="0.3">
      <c r="A18" s="2"/>
      <c r="B18" s="2" t="s">
        <v>43</v>
      </c>
      <c r="C18" s="3"/>
      <c r="D18" s="3">
        <v>157</v>
      </c>
      <c r="E18" s="3">
        <f t="shared" si="2"/>
        <v>157</v>
      </c>
      <c r="F18" s="3">
        <f t="shared" si="3"/>
        <v>154</v>
      </c>
      <c r="G18" s="3">
        <v>154</v>
      </c>
      <c r="H18" s="3"/>
      <c r="I18" s="21" t="s">
        <v>55</v>
      </c>
      <c r="J18" s="2"/>
    </row>
    <row r="19" spans="1:10" ht="15" thickBot="1" x14ac:dyDescent="0.35">
      <c r="B19" s="6" t="s">
        <v>9</v>
      </c>
      <c r="C19" s="3">
        <f>SUM(C15:C18)</f>
        <v>8</v>
      </c>
      <c r="D19" s="3">
        <f>SUM(D15:D18)</f>
        <v>588</v>
      </c>
      <c r="E19" s="8">
        <f>SUM(C19:D19)</f>
        <v>596</v>
      </c>
      <c r="F19" s="8">
        <f>SUM(G19:H19)</f>
        <v>629</v>
      </c>
      <c r="G19" s="3">
        <f>SUM(G15:G18)</f>
        <v>629</v>
      </c>
      <c r="H19" s="3">
        <f>SUM(H15:H18)</f>
        <v>0</v>
      </c>
      <c r="I19" s="3" t="s">
        <v>9</v>
      </c>
    </row>
    <row r="20" spans="1:10" ht="15" thickBot="1" x14ac:dyDescent="0.35">
      <c r="B20" s="9" t="s">
        <v>10</v>
      </c>
      <c r="C20" s="9"/>
      <c r="D20" s="10"/>
      <c r="E20" s="7">
        <v>0</v>
      </c>
      <c r="F20" s="7">
        <v>1</v>
      </c>
      <c r="G20" s="11" t="s">
        <v>10</v>
      </c>
      <c r="H20" s="12"/>
      <c r="I20" s="12"/>
    </row>
    <row r="21" spans="1:10" x14ac:dyDescent="0.3">
      <c r="A21" s="18" t="s">
        <v>13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3">
      <c r="A22" s="15" t="s">
        <v>30</v>
      </c>
      <c r="B22" s="15"/>
      <c r="C22" s="15"/>
      <c r="D22" s="15"/>
      <c r="E22" s="3">
        <v>1</v>
      </c>
      <c r="F22" s="3">
        <v>2</v>
      </c>
      <c r="G22" s="15" t="s">
        <v>20</v>
      </c>
      <c r="H22" s="15"/>
      <c r="I22" s="15"/>
      <c r="J22" s="15"/>
    </row>
    <row r="23" spans="1:10" x14ac:dyDescent="0.3">
      <c r="A23" s="2" t="s">
        <v>3</v>
      </c>
      <c r="B23" s="2" t="s">
        <v>5</v>
      </c>
      <c r="C23" s="3" t="s">
        <v>6</v>
      </c>
      <c r="D23" s="3" t="s">
        <v>7</v>
      </c>
      <c r="E23" s="3" t="s">
        <v>8</v>
      </c>
      <c r="F23" s="3" t="s">
        <v>8</v>
      </c>
      <c r="G23" s="3" t="s">
        <v>7</v>
      </c>
      <c r="H23" s="3" t="s">
        <v>6</v>
      </c>
      <c r="I23" s="2" t="s">
        <v>5</v>
      </c>
      <c r="J23" s="2" t="s">
        <v>4</v>
      </c>
    </row>
    <row r="24" spans="1:10" x14ac:dyDescent="0.3">
      <c r="A24" s="2"/>
      <c r="B24" s="2" t="s">
        <v>52</v>
      </c>
      <c r="C24" s="3"/>
      <c r="D24" s="3">
        <v>164</v>
      </c>
      <c r="E24" s="3">
        <f>D24+C24</f>
        <v>164</v>
      </c>
      <c r="F24" s="3">
        <f>G24+H24</f>
        <v>166</v>
      </c>
      <c r="G24" s="3">
        <v>158</v>
      </c>
      <c r="H24" s="3">
        <v>8</v>
      </c>
      <c r="I24" s="2" t="s">
        <v>41</v>
      </c>
      <c r="J24" s="2"/>
    </row>
    <row r="25" spans="1:10" x14ac:dyDescent="0.3">
      <c r="A25" s="2"/>
      <c r="B25" s="2" t="s">
        <v>53</v>
      </c>
      <c r="C25" s="3"/>
      <c r="D25" s="3">
        <v>162</v>
      </c>
      <c r="E25" s="3">
        <f t="shared" ref="E25:E27" si="4">D25+C25</f>
        <v>162</v>
      </c>
      <c r="F25" s="3">
        <f t="shared" ref="F25:F27" si="5">G25+H25</f>
        <v>162</v>
      </c>
      <c r="G25" s="3">
        <v>162</v>
      </c>
      <c r="H25" s="3"/>
      <c r="I25" s="2" t="s">
        <v>42</v>
      </c>
      <c r="J25" s="2"/>
    </row>
    <row r="26" spans="1:10" x14ac:dyDescent="0.3">
      <c r="A26" s="2"/>
      <c r="B26" s="2" t="s">
        <v>54</v>
      </c>
      <c r="C26" s="3"/>
      <c r="D26" s="3">
        <v>180</v>
      </c>
      <c r="E26" s="3">
        <f t="shared" si="4"/>
        <v>180</v>
      </c>
      <c r="F26" s="3">
        <f t="shared" si="5"/>
        <v>164</v>
      </c>
      <c r="G26" s="3">
        <v>164</v>
      </c>
      <c r="H26" s="3"/>
      <c r="I26" s="2" t="s">
        <v>17</v>
      </c>
      <c r="J26" s="2"/>
    </row>
    <row r="27" spans="1:10" x14ac:dyDescent="0.3">
      <c r="A27" s="2"/>
      <c r="B27" s="21" t="s">
        <v>55</v>
      </c>
      <c r="C27" s="3"/>
      <c r="D27" s="3">
        <v>170</v>
      </c>
      <c r="E27" s="3">
        <f t="shared" si="4"/>
        <v>170</v>
      </c>
      <c r="F27" s="3">
        <f t="shared" si="5"/>
        <v>145</v>
      </c>
      <c r="G27" s="3">
        <v>145</v>
      </c>
      <c r="H27" s="3"/>
      <c r="I27" s="2" t="s">
        <v>43</v>
      </c>
      <c r="J27" s="2"/>
    </row>
    <row r="28" spans="1:10" ht="15" thickBot="1" x14ac:dyDescent="0.35">
      <c r="B28" s="6" t="s">
        <v>9</v>
      </c>
      <c r="C28" s="3">
        <f>SUM(C24:C27)</f>
        <v>0</v>
      </c>
      <c r="D28" s="3">
        <f>SUM(D24:D27)</f>
        <v>676</v>
      </c>
      <c r="E28" s="5">
        <f>SUM(C28:D28)</f>
        <v>676</v>
      </c>
      <c r="F28" s="5">
        <f>SUM(G28:H28)</f>
        <v>637</v>
      </c>
      <c r="G28" s="3">
        <f>SUM(G24:G27)</f>
        <v>629</v>
      </c>
      <c r="H28" s="3">
        <f>SUM(H24:H27)</f>
        <v>8</v>
      </c>
      <c r="I28" s="3" t="s">
        <v>9</v>
      </c>
    </row>
    <row r="29" spans="1:10" ht="15" thickBot="1" x14ac:dyDescent="0.35">
      <c r="B29" s="9" t="s">
        <v>10</v>
      </c>
      <c r="C29" s="9"/>
      <c r="D29" s="10"/>
      <c r="E29" s="7">
        <v>1</v>
      </c>
      <c r="F29" s="7">
        <v>0</v>
      </c>
      <c r="G29" s="11" t="s">
        <v>10</v>
      </c>
      <c r="H29" s="12"/>
      <c r="I29" s="12"/>
    </row>
    <row r="30" spans="1:10" x14ac:dyDescent="0.3">
      <c r="A30" s="13" t="s">
        <v>14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" thickBot="1" x14ac:dyDescent="0.35">
      <c r="A31" s="14" t="s">
        <v>0</v>
      </c>
      <c r="B31" s="14"/>
      <c r="C31" s="14"/>
      <c r="D31" s="14"/>
      <c r="E31" s="5" t="s">
        <v>15</v>
      </c>
      <c r="F31" s="5" t="s">
        <v>15</v>
      </c>
      <c r="G31" s="14" t="s">
        <v>1</v>
      </c>
      <c r="H31" s="14"/>
      <c r="I31" s="14"/>
      <c r="J31" s="14"/>
    </row>
    <row r="32" spans="1:10" ht="15" thickBot="1" x14ac:dyDescent="0.35">
      <c r="A32" s="15" t="s">
        <v>30</v>
      </c>
      <c r="B32" s="15"/>
      <c r="C32" s="15"/>
      <c r="D32" s="15"/>
      <c r="E32" s="7">
        <v>2</v>
      </c>
      <c r="F32" s="7">
        <v>1</v>
      </c>
      <c r="G32" s="15" t="s">
        <v>20</v>
      </c>
      <c r="H32" s="15"/>
      <c r="I32" s="15"/>
      <c r="J32" s="15"/>
    </row>
  </sheetData>
  <mergeCells count="23"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  <mergeCell ref="B11:D11"/>
    <mergeCell ref="G11:I11"/>
    <mergeCell ref="A12:J12"/>
    <mergeCell ref="A13:D13"/>
    <mergeCell ref="G13:J13"/>
    <mergeCell ref="B20:D20"/>
    <mergeCell ref="G20:I20"/>
    <mergeCell ref="A1:J1"/>
    <mergeCell ref="A2:J2"/>
    <mergeCell ref="A3:D3"/>
    <mergeCell ref="G3:J3"/>
    <mergeCell ref="A4:D4"/>
    <mergeCell ref="G4:J4"/>
  </mergeCells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BACE6-BCFE-4070-BA89-657FC180CD8E}">
  <sheetPr>
    <pageSetUpPr fitToPage="1"/>
  </sheetPr>
  <dimension ref="A1:J32"/>
  <sheetViews>
    <sheetView zoomScaleNormal="100" workbookViewId="0">
      <selection activeCell="M15" sqref="M15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">
      <c r="A3" s="16" t="s">
        <v>0</v>
      </c>
      <c r="B3" s="16"/>
      <c r="C3" s="16"/>
      <c r="D3" s="16"/>
      <c r="E3" s="1" t="s">
        <v>2</v>
      </c>
      <c r="F3" s="1" t="s">
        <v>2</v>
      </c>
      <c r="G3" s="16" t="s">
        <v>1</v>
      </c>
      <c r="H3" s="16"/>
      <c r="I3" s="16"/>
      <c r="J3" s="16"/>
    </row>
    <row r="4" spans="1:10" x14ac:dyDescent="0.3">
      <c r="A4" s="15" t="s">
        <v>56</v>
      </c>
      <c r="B4" s="15"/>
      <c r="C4" s="15"/>
      <c r="D4" s="15"/>
      <c r="E4" s="3">
        <v>7</v>
      </c>
      <c r="F4" s="3">
        <v>8</v>
      </c>
      <c r="G4" s="15" t="s">
        <v>58</v>
      </c>
      <c r="H4" s="15"/>
      <c r="I4" s="15"/>
      <c r="J4" s="15"/>
    </row>
    <row r="5" spans="1:10" x14ac:dyDescent="0.3">
      <c r="A5" s="2" t="s">
        <v>3</v>
      </c>
      <c r="B5" s="2" t="s">
        <v>5</v>
      </c>
      <c r="C5" s="3" t="s">
        <v>6</v>
      </c>
      <c r="D5" s="3" t="s">
        <v>7</v>
      </c>
      <c r="E5" s="3" t="s">
        <v>8</v>
      </c>
      <c r="F5" s="3" t="s">
        <v>8</v>
      </c>
      <c r="G5" s="3" t="s">
        <v>7</v>
      </c>
      <c r="H5" s="3" t="s">
        <v>6</v>
      </c>
      <c r="I5" s="2" t="s">
        <v>5</v>
      </c>
      <c r="J5" s="2" t="s">
        <v>4</v>
      </c>
    </row>
    <row r="6" spans="1:10" x14ac:dyDescent="0.3">
      <c r="A6" s="2"/>
      <c r="B6" s="2" t="s">
        <v>60</v>
      </c>
      <c r="C6" s="3"/>
      <c r="D6" s="3">
        <v>220</v>
      </c>
      <c r="E6" s="3">
        <f>D6+C6</f>
        <v>220</v>
      </c>
      <c r="F6" s="3">
        <f>G6+H6</f>
        <v>266</v>
      </c>
      <c r="G6" s="3">
        <v>266</v>
      </c>
      <c r="H6" s="3"/>
      <c r="I6" s="2" t="s">
        <v>48</v>
      </c>
      <c r="J6" s="2"/>
    </row>
    <row r="7" spans="1:10" x14ac:dyDescent="0.3">
      <c r="A7" s="2"/>
      <c r="B7" s="2" t="s">
        <v>61</v>
      </c>
      <c r="C7" s="3"/>
      <c r="D7" s="3">
        <v>192</v>
      </c>
      <c r="E7" s="3">
        <f t="shared" ref="E7:E9" si="0">D7+C7</f>
        <v>192</v>
      </c>
      <c r="F7" s="3">
        <f t="shared" ref="F7:F9" si="1">G7+H7</f>
        <v>183</v>
      </c>
      <c r="G7" s="3">
        <v>183</v>
      </c>
      <c r="H7" s="3"/>
      <c r="I7" s="2" t="s">
        <v>49</v>
      </c>
      <c r="J7" s="2"/>
    </row>
    <row r="8" spans="1:10" x14ac:dyDescent="0.3">
      <c r="A8" s="2"/>
      <c r="B8" s="2" t="s">
        <v>62</v>
      </c>
      <c r="C8" s="3"/>
      <c r="D8" s="3">
        <v>184</v>
      </c>
      <c r="E8" s="3">
        <f t="shared" si="0"/>
        <v>184</v>
      </c>
      <c r="F8" s="3">
        <f t="shared" si="1"/>
        <v>163</v>
      </c>
      <c r="G8" s="3">
        <v>163</v>
      </c>
      <c r="H8" s="3"/>
      <c r="I8" s="2" t="s">
        <v>64</v>
      </c>
      <c r="J8" s="2"/>
    </row>
    <row r="9" spans="1:10" x14ac:dyDescent="0.3">
      <c r="A9" s="2"/>
      <c r="B9" s="21" t="s">
        <v>63</v>
      </c>
      <c r="C9" s="3"/>
      <c r="D9" s="3">
        <v>212</v>
      </c>
      <c r="E9" s="3">
        <f t="shared" si="0"/>
        <v>212</v>
      </c>
      <c r="F9" s="3">
        <f t="shared" si="1"/>
        <v>257</v>
      </c>
      <c r="G9" s="3">
        <v>257</v>
      </c>
      <c r="H9" s="3"/>
      <c r="I9" s="2" t="s">
        <v>50</v>
      </c>
      <c r="J9" s="2"/>
    </row>
    <row r="10" spans="1:10" ht="15" thickBot="1" x14ac:dyDescent="0.35">
      <c r="B10" s="6" t="s">
        <v>9</v>
      </c>
      <c r="C10" s="3">
        <f>SUM(C6)</f>
        <v>0</v>
      </c>
      <c r="D10" s="3">
        <f>SUM(D6:D9)</f>
        <v>808</v>
      </c>
      <c r="E10" s="8">
        <f>SUM(C10:D10)</f>
        <v>808</v>
      </c>
      <c r="F10" s="8">
        <f>SUM(F6:F9)</f>
        <v>869</v>
      </c>
      <c r="G10" s="19">
        <f>SUM(G6:G9)</f>
        <v>869</v>
      </c>
      <c r="H10" s="3">
        <f>SUM(H6:H9)</f>
        <v>0</v>
      </c>
      <c r="I10" s="3" t="s">
        <v>9</v>
      </c>
    </row>
    <row r="11" spans="1:10" ht="15" thickBot="1" x14ac:dyDescent="0.35">
      <c r="B11" s="9" t="s">
        <v>10</v>
      </c>
      <c r="C11" s="9"/>
      <c r="D11" s="10"/>
      <c r="E11" s="7">
        <v>0</v>
      </c>
      <c r="F11" s="7">
        <v>1</v>
      </c>
      <c r="G11" s="11" t="s">
        <v>10</v>
      </c>
      <c r="H11" s="12"/>
      <c r="I11" s="12"/>
    </row>
    <row r="12" spans="1:10" x14ac:dyDescent="0.3">
      <c r="A12" s="18" t="s">
        <v>12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3">
      <c r="A13" s="15" t="s">
        <v>58</v>
      </c>
      <c r="B13" s="15"/>
      <c r="C13" s="15"/>
      <c r="D13" s="15"/>
      <c r="E13" s="3">
        <v>7</v>
      </c>
      <c r="F13" s="3">
        <v>8</v>
      </c>
      <c r="G13" s="15" t="s">
        <v>56</v>
      </c>
      <c r="H13" s="15"/>
      <c r="I13" s="15"/>
      <c r="J13" s="15"/>
    </row>
    <row r="14" spans="1:10" x14ac:dyDescent="0.3">
      <c r="A14" s="2" t="s">
        <v>3</v>
      </c>
      <c r="B14" s="2" t="s">
        <v>5</v>
      </c>
      <c r="C14" s="3" t="s">
        <v>6</v>
      </c>
      <c r="D14" s="3" t="s">
        <v>7</v>
      </c>
      <c r="E14" s="3" t="s">
        <v>8</v>
      </c>
      <c r="F14" s="3" t="s">
        <v>8</v>
      </c>
      <c r="G14" s="3" t="s">
        <v>7</v>
      </c>
      <c r="H14" s="3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48</v>
      </c>
      <c r="C15" s="3"/>
      <c r="D15" s="3">
        <v>242</v>
      </c>
      <c r="E15" s="3">
        <f>D15+C15</f>
        <v>242</v>
      </c>
      <c r="F15" s="3">
        <f>G15+H15</f>
        <v>244</v>
      </c>
      <c r="G15" s="3">
        <v>244</v>
      </c>
      <c r="H15" s="3"/>
      <c r="I15" s="2" t="s">
        <v>60</v>
      </c>
      <c r="J15" s="2"/>
    </row>
    <row r="16" spans="1:10" x14ac:dyDescent="0.3">
      <c r="A16" s="2"/>
      <c r="B16" s="2" t="s">
        <v>49</v>
      </c>
      <c r="C16" s="3"/>
      <c r="D16" s="3">
        <v>184</v>
      </c>
      <c r="E16" s="3">
        <f t="shared" ref="E16:E18" si="2">D16+C16</f>
        <v>184</v>
      </c>
      <c r="F16" s="3">
        <f t="shared" ref="F16:F18" si="3">G16+H16</f>
        <v>217</v>
      </c>
      <c r="G16" s="3">
        <v>217</v>
      </c>
      <c r="H16" s="3"/>
      <c r="I16" s="2" t="s">
        <v>65</v>
      </c>
      <c r="J16" s="2"/>
    </row>
    <row r="17" spans="1:10" x14ac:dyDescent="0.3">
      <c r="A17" s="2"/>
      <c r="B17" s="2" t="s">
        <v>51</v>
      </c>
      <c r="C17" s="3"/>
      <c r="D17" s="3">
        <v>205</v>
      </c>
      <c r="E17" s="3">
        <f t="shared" si="2"/>
        <v>205</v>
      </c>
      <c r="F17" s="3">
        <f t="shared" si="3"/>
        <v>164</v>
      </c>
      <c r="G17" s="3">
        <v>164</v>
      </c>
      <c r="H17" s="3"/>
      <c r="I17" s="2" t="s">
        <v>66</v>
      </c>
      <c r="J17" s="2"/>
    </row>
    <row r="18" spans="1:10" x14ac:dyDescent="0.3">
      <c r="A18" s="2"/>
      <c r="B18" s="2" t="s">
        <v>64</v>
      </c>
      <c r="C18" s="3"/>
      <c r="D18" s="3">
        <v>195</v>
      </c>
      <c r="E18" s="3">
        <f t="shared" si="2"/>
        <v>195</v>
      </c>
      <c r="F18" s="3">
        <f t="shared" si="3"/>
        <v>164</v>
      </c>
      <c r="G18" s="3">
        <v>164</v>
      </c>
      <c r="H18" s="3"/>
      <c r="I18" s="2" t="s">
        <v>63</v>
      </c>
      <c r="J18" s="2"/>
    </row>
    <row r="19" spans="1:10" ht="15" thickBot="1" x14ac:dyDescent="0.35">
      <c r="B19" s="6" t="s">
        <v>9</v>
      </c>
      <c r="C19" s="3">
        <f>SUM(C15:C18)</f>
        <v>0</v>
      </c>
      <c r="D19" s="3">
        <f>SUM(D15:D18)</f>
        <v>826</v>
      </c>
      <c r="E19" s="8">
        <f>SUM(C19:D19)</f>
        <v>826</v>
      </c>
      <c r="F19" s="8">
        <f>SUM(G19:H19)</f>
        <v>789</v>
      </c>
      <c r="G19" s="3">
        <f>SUM(G15:G18)</f>
        <v>789</v>
      </c>
      <c r="H19" s="3">
        <f>SUM(H15:H18)</f>
        <v>0</v>
      </c>
      <c r="I19" s="3" t="s">
        <v>9</v>
      </c>
    </row>
    <row r="20" spans="1:10" ht="15" thickBot="1" x14ac:dyDescent="0.35">
      <c r="B20" s="9" t="s">
        <v>10</v>
      </c>
      <c r="C20" s="9"/>
      <c r="D20" s="10"/>
      <c r="E20" s="7">
        <v>1</v>
      </c>
      <c r="F20" s="7">
        <v>0</v>
      </c>
      <c r="G20" s="11" t="s">
        <v>10</v>
      </c>
      <c r="H20" s="12"/>
      <c r="I20" s="12"/>
    </row>
    <row r="21" spans="1:10" x14ac:dyDescent="0.3">
      <c r="A21" s="18" t="s">
        <v>13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3">
      <c r="A22" s="12"/>
      <c r="B22" s="12"/>
      <c r="C22" s="12"/>
      <c r="D22" s="12"/>
      <c r="E22" s="2"/>
      <c r="F22" s="2"/>
      <c r="G22" s="12"/>
      <c r="H22" s="12"/>
      <c r="I22" s="12"/>
      <c r="J22" s="12"/>
    </row>
    <row r="23" spans="1:10" x14ac:dyDescent="0.3">
      <c r="A23" s="2" t="s">
        <v>3</v>
      </c>
      <c r="B23" s="2" t="s">
        <v>5</v>
      </c>
      <c r="C23" s="3" t="s">
        <v>6</v>
      </c>
      <c r="D23" s="3" t="s">
        <v>7</v>
      </c>
      <c r="E23" s="3" t="s">
        <v>8</v>
      </c>
      <c r="F23" s="3" t="s">
        <v>8</v>
      </c>
      <c r="G23" s="3" t="s">
        <v>7</v>
      </c>
      <c r="H23" s="3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3"/>
      <c r="D24" s="3"/>
      <c r="E24" s="3"/>
      <c r="F24" s="3"/>
      <c r="G24" s="3"/>
      <c r="H24" s="3"/>
      <c r="I24" s="2"/>
      <c r="J24" s="2"/>
    </row>
    <row r="25" spans="1:10" x14ac:dyDescent="0.3">
      <c r="A25" s="2"/>
      <c r="B25" s="2"/>
      <c r="C25" s="3"/>
      <c r="D25" s="3"/>
      <c r="E25" s="3"/>
      <c r="F25" s="3"/>
      <c r="G25" s="3"/>
      <c r="H25" s="3"/>
      <c r="I25" s="2"/>
      <c r="J25" s="2"/>
    </row>
    <row r="26" spans="1:10" x14ac:dyDescent="0.3">
      <c r="A26" s="2"/>
      <c r="B26" s="2"/>
      <c r="C26" s="3"/>
      <c r="D26" s="3"/>
      <c r="E26" s="3"/>
      <c r="F26" s="3"/>
      <c r="G26" s="3"/>
      <c r="H26" s="3"/>
      <c r="I26" s="2"/>
      <c r="J26" s="2"/>
    </row>
    <row r="27" spans="1:10" x14ac:dyDescent="0.3">
      <c r="A27" s="2"/>
      <c r="B27" s="2"/>
      <c r="C27" s="3"/>
      <c r="D27" s="3"/>
      <c r="E27" s="3"/>
      <c r="F27" s="3"/>
      <c r="G27" s="3"/>
      <c r="H27" s="3"/>
      <c r="I27" s="2"/>
      <c r="J27" s="2"/>
    </row>
    <row r="28" spans="1:10" ht="15" thickBot="1" x14ac:dyDescent="0.35">
      <c r="B28" s="6" t="s">
        <v>9</v>
      </c>
      <c r="C28" s="3">
        <f>SUM(C24:C27)</f>
        <v>0</v>
      </c>
      <c r="D28" s="3">
        <f>SUM(D24:D27)</f>
        <v>0</v>
      </c>
      <c r="E28" s="5">
        <f>SUM(C28:D28)</f>
        <v>0</v>
      </c>
      <c r="F28" s="5">
        <f>SUM(G28:H28)</f>
        <v>0</v>
      </c>
      <c r="G28" s="3">
        <f>SUM(G24:G27)</f>
        <v>0</v>
      </c>
      <c r="H28" s="3">
        <f>SUM(H24:H27)</f>
        <v>0</v>
      </c>
      <c r="I28" s="3" t="s">
        <v>9</v>
      </c>
    </row>
    <row r="29" spans="1:10" ht="15" thickBot="1" x14ac:dyDescent="0.35">
      <c r="B29" s="9" t="s">
        <v>10</v>
      </c>
      <c r="C29" s="9"/>
      <c r="D29" s="10"/>
      <c r="E29" s="4"/>
      <c r="F29" s="4"/>
      <c r="G29" s="11" t="s">
        <v>10</v>
      </c>
      <c r="H29" s="12"/>
      <c r="I29" s="12"/>
    </row>
    <row r="30" spans="1:10" x14ac:dyDescent="0.3">
      <c r="A30" s="13" t="s">
        <v>14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" thickBot="1" x14ac:dyDescent="0.35">
      <c r="A31" s="14" t="s">
        <v>0</v>
      </c>
      <c r="B31" s="14"/>
      <c r="C31" s="14"/>
      <c r="D31" s="14"/>
      <c r="E31" s="5" t="s">
        <v>15</v>
      </c>
      <c r="F31" s="5" t="s">
        <v>15</v>
      </c>
      <c r="G31" s="14" t="s">
        <v>1</v>
      </c>
      <c r="H31" s="14"/>
      <c r="I31" s="14"/>
      <c r="J31" s="14"/>
    </row>
    <row r="32" spans="1:10" ht="15" thickBot="1" x14ac:dyDescent="0.35">
      <c r="A32" s="15" t="s">
        <v>56</v>
      </c>
      <c r="B32" s="15"/>
      <c r="C32" s="15"/>
      <c r="D32" s="15"/>
      <c r="E32" s="7">
        <v>0</v>
      </c>
      <c r="F32" s="7">
        <v>2</v>
      </c>
      <c r="G32" s="15" t="s">
        <v>58</v>
      </c>
      <c r="H32" s="15"/>
      <c r="I32" s="15"/>
      <c r="J32" s="15"/>
    </row>
  </sheetData>
  <mergeCells count="23"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  <mergeCell ref="B11:D11"/>
    <mergeCell ref="G11:I11"/>
    <mergeCell ref="A12:J12"/>
    <mergeCell ref="A13:D13"/>
    <mergeCell ref="G13:J13"/>
    <mergeCell ref="B20:D20"/>
    <mergeCell ref="G20:I20"/>
    <mergeCell ref="A1:J1"/>
    <mergeCell ref="A2:J2"/>
    <mergeCell ref="A3:D3"/>
    <mergeCell ref="G3:J3"/>
    <mergeCell ref="A4:D4"/>
    <mergeCell ref="G4:J4"/>
  </mergeCells>
  <pageMargins left="0.7" right="0.7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ECD8-FFE2-4DAB-AB81-6C2469033994}">
  <sheetPr>
    <pageSetUpPr fitToPage="1"/>
  </sheetPr>
  <dimension ref="A1:J32"/>
  <sheetViews>
    <sheetView zoomScaleNormal="100" workbookViewId="0">
      <selection activeCell="F33" sqref="F33"/>
    </sheetView>
  </sheetViews>
  <sheetFormatPr defaultRowHeight="14.4" x14ac:dyDescent="0.3"/>
  <cols>
    <col min="1" max="1" width="7.33203125" customWidth="1"/>
    <col min="2" max="2" width="34.21875" customWidth="1"/>
    <col min="3" max="3" width="4.77734375" customWidth="1"/>
    <col min="4" max="4" width="7" customWidth="1"/>
    <col min="5" max="6" width="7" bestFit="1" customWidth="1"/>
    <col min="7" max="7" width="7" customWidth="1"/>
    <col min="8" max="8" width="4.77734375" customWidth="1"/>
    <col min="9" max="9" width="34.21875" customWidth="1"/>
    <col min="10" max="10" width="7.33203125" customWidth="1"/>
  </cols>
  <sheetData>
    <row r="1" spans="1:10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">
      <c r="A3" s="16" t="s">
        <v>0</v>
      </c>
      <c r="B3" s="16"/>
      <c r="C3" s="16"/>
      <c r="D3" s="16"/>
      <c r="E3" s="1" t="s">
        <v>2</v>
      </c>
      <c r="F3" s="1" t="s">
        <v>2</v>
      </c>
      <c r="G3" s="16" t="s">
        <v>1</v>
      </c>
      <c r="H3" s="16"/>
      <c r="I3" s="16"/>
      <c r="J3" s="16"/>
    </row>
    <row r="4" spans="1:10" x14ac:dyDescent="0.3">
      <c r="A4" s="15" t="s">
        <v>57</v>
      </c>
      <c r="B4" s="15"/>
      <c r="C4" s="15"/>
      <c r="D4" s="15"/>
      <c r="E4" s="3">
        <v>5</v>
      </c>
      <c r="F4" s="3">
        <v>6</v>
      </c>
      <c r="G4" s="15" t="s">
        <v>30</v>
      </c>
      <c r="H4" s="15"/>
      <c r="I4" s="15"/>
      <c r="J4" s="15"/>
    </row>
    <row r="5" spans="1:10" x14ac:dyDescent="0.3">
      <c r="A5" s="2" t="s">
        <v>3</v>
      </c>
      <c r="B5" s="2" t="s">
        <v>5</v>
      </c>
      <c r="C5" s="3" t="s">
        <v>6</v>
      </c>
      <c r="D5" s="3" t="s">
        <v>7</v>
      </c>
      <c r="E5" s="3" t="s">
        <v>8</v>
      </c>
      <c r="F5" s="3" t="s">
        <v>8</v>
      </c>
      <c r="G5" s="3" t="s">
        <v>7</v>
      </c>
      <c r="H5" s="3" t="s">
        <v>6</v>
      </c>
      <c r="I5" s="2" t="s">
        <v>5</v>
      </c>
      <c r="J5" s="2" t="s">
        <v>4</v>
      </c>
    </row>
    <row r="6" spans="1:10" x14ac:dyDescent="0.3">
      <c r="A6" s="2"/>
      <c r="B6" s="2" t="s">
        <v>67</v>
      </c>
      <c r="C6" s="3"/>
      <c r="D6" s="3">
        <v>193</v>
      </c>
      <c r="E6" s="3">
        <f>D6+C6</f>
        <v>193</v>
      </c>
      <c r="F6" s="3">
        <f>G6+H6</f>
        <v>158</v>
      </c>
      <c r="G6" s="3">
        <v>158</v>
      </c>
      <c r="H6" s="3"/>
      <c r="I6" s="2" t="s">
        <v>52</v>
      </c>
      <c r="J6" s="2"/>
    </row>
    <row r="7" spans="1:10" x14ac:dyDescent="0.3">
      <c r="A7" s="2"/>
      <c r="B7" s="2" t="s">
        <v>68</v>
      </c>
      <c r="C7" s="3">
        <v>8</v>
      </c>
      <c r="D7" s="3">
        <v>182</v>
      </c>
      <c r="E7" s="3">
        <f t="shared" ref="E7:E9" si="0">D7+C7</f>
        <v>190</v>
      </c>
      <c r="F7" s="3">
        <f t="shared" ref="F7:F9" si="1">G7+H7</f>
        <v>136</v>
      </c>
      <c r="G7" s="3">
        <v>136</v>
      </c>
      <c r="H7" s="3"/>
      <c r="I7" s="2" t="s">
        <v>53</v>
      </c>
      <c r="J7" s="2"/>
    </row>
    <row r="8" spans="1:10" x14ac:dyDescent="0.3">
      <c r="A8" s="2"/>
      <c r="B8" s="2" t="s">
        <v>69</v>
      </c>
      <c r="C8" s="3"/>
      <c r="D8" s="3">
        <v>225</v>
      </c>
      <c r="E8" s="3">
        <f t="shared" si="0"/>
        <v>225</v>
      </c>
      <c r="F8" s="3">
        <f t="shared" si="1"/>
        <v>120</v>
      </c>
      <c r="G8" s="3">
        <v>120</v>
      </c>
      <c r="H8" s="3"/>
      <c r="I8" s="2" t="s">
        <v>54</v>
      </c>
      <c r="J8" s="2"/>
    </row>
    <row r="9" spans="1:10" x14ac:dyDescent="0.3">
      <c r="A9" s="2"/>
      <c r="B9" s="21" t="s">
        <v>16</v>
      </c>
      <c r="C9" s="3"/>
      <c r="D9" s="3">
        <v>179</v>
      </c>
      <c r="E9" s="3">
        <f t="shared" si="0"/>
        <v>179</v>
      </c>
      <c r="F9" s="3">
        <f t="shared" si="1"/>
        <v>186</v>
      </c>
      <c r="G9" s="3">
        <v>186</v>
      </c>
      <c r="H9" s="3"/>
      <c r="I9" s="21" t="s">
        <v>55</v>
      </c>
      <c r="J9" s="2"/>
    </row>
    <row r="10" spans="1:10" ht="15" thickBot="1" x14ac:dyDescent="0.35">
      <c r="B10" s="6" t="s">
        <v>9</v>
      </c>
      <c r="C10" s="3">
        <f>SUM(C6)</f>
        <v>0</v>
      </c>
      <c r="D10" s="3">
        <f>SUM(D6:D9)</f>
        <v>779</v>
      </c>
      <c r="E10" s="8">
        <f>SUM(E6:E9)</f>
        <v>787</v>
      </c>
      <c r="F10" s="8">
        <f>SUM(G10:H10)</f>
        <v>600</v>
      </c>
      <c r="G10" s="19">
        <f>SUM(G6:G9)</f>
        <v>600</v>
      </c>
      <c r="H10" s="3">
        <f>SUM(H6:H9)</f>
        <v>0</v>
      </c>
      <c r="I10" s="3" t="s">
        <v>9</v>
      </c>
    </row>
    <row r="11" spans="1:10" ht="15" thickBot="1" x14ac:dyDescent="0.35">
      <c r="B11" s="9" t="s">
        <v>10</v>
      </c>
      <c r="C11" s="9"/>
      <c r="D11" s="10"/>
      <c r="E11" s="7">
        <v>1</v>
      </c>
      <c r="F11" s="7">
        <v>0</v>
      </c>
      <c r="G11" s="11" t="s">
        <v>10</v>
      </c>
      <c r="H11" s="12"/>
      <c r="I11" s="12"/>
    </row>
    <row r="12" spans="1:10" x14ac:dyDescent="0.3">
      <c r="A12" s="18" t="s">
        <v>12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3">
      <c r="A13" s="15" t="s">
        <v>30</v>
      </c>
      <c r="B13" s="15"/>
      <c r="C13" s="15"/>
      <c r="D13" s="15"/>
      <c r="E13" s="3">
        <v>5</v>
      </c>
      <c r="F13" s="3">
        <v>6</v>
      </c>
      <c r="G13" s="15" t="s">
        <v>57</v>
      </c>
      <c r="H13" s="15"/>
      <c r="I13" s="15"/>
      <c r="J13" s="15"/>
    </row>
    <row r="14" spans="1:10" x14ac:dyDescent="0.3">
      <c r="A14" s="2" t="s">
        <v>3</v>
      </c>
      <c r="B14" s="2" t="s">
        <v>5</v>
      </c>
      <c r="C14" s="3" t="s">
        <v>6</v>
      </c>
      <c r="D14" s="3" t="s">
        <v>7</v>
      </c>
      <c r="E14" s="3" t="s">
        <v>8</v>
      </c>
      <c r="F14" s="3" t="s">
        <v>8</v>
      </c>
      <c r="G14" s="3" t="s">
        <v>7</v>
      </c>
      <c r="H14" s="3" t="s">
        <v>6</v>
      </c>
      <c r="I14" s="2" t="s">
        <v>5</v>
      </c>
      <c r="J14" s="2" t="s">
        <v>4</v>
      </c>
    </row>
    <row r="15" spans="1:10" x14ac:dyDescent="0.3">
      <c r="A15" s="2"/>
      <c r="B15" s="2" t="s">
        <v>52</v>
      </c>
      <c r="C15" s="3"/>
      <c r="D15" s="3">
        <v>158</v>
      </c>
      <c r="E15" s="3">
        <f>D15+C15</f>
        <v>158</v>
      </c>
      <c r="F15" s="3">
        <f>G15+H15</f>
        <v>167</v>
      </c>
      <c r="G15" s="3">
        <v>167</v>
      </c>
      <c r="H15" s="3"/>
      <c r="I15" s="2" t="s">
        <v>67</v>
      </c>
      <c r="J15" s="2"/>
    </row>
    <row r="16" spans="1:10" x14ac:dyDescent="0.3">
      <c r="A16" s="2"/>
      <c r="B16" s="2" t="s">
        <v>53</v>
      </c>
      <c r="C16" s="3"/>
      <c r="D16" s="3">
        <v>213</v>
      </c>
      <c r="E16" s="3">
        <f t="shared" ref="E16:E18" si="2">D16+C16</f>
        <v>213</v>
      </c>
      <c r="F16" s="3">
        <f>G16+H16</f>
        <v>176</v>
      </c>
      <c r="G16" s="3">
        <v>168</v>
      </c>
      <c r="H16" s="3">
        <v>8</v>
      </c>
      <c r="I16" s="2" t="s">
        <v>68</v>
      </c>
      <c r="J16" s="2"/>
    </row>
    <row r="17" spans="1:10" x14ac:dyDescent="0.3">
      <c r="A17" s="2"/>
      <c r="B17" s="2" t="s">
        <v>54</v>
      </c>
      <c r="C17" s="3"/>
      <c r="D17" s="3">
        <v>143</v>
      </c>
      <c r="E17" s="3">
        <f t="shared" si="2"/>
        <v>143</v>
      </c>
      <c r="F17" s="3">
        <f t="shared" ref="F17:F18" si="3">G17+H17</f>
        <v>198</v>
      </c>
      <c r="G17" s="3">
        <v>198</v>
      </c>
      <c r="H17" s="3"/>
      <c r="I17" s="2" t="s">
        <v>69</v>
      </c>
      <c r="J17" s="2"/>
    </row>
    <row r="18" spans="1:10" x14ac:dyDescent="0.3">
      <c r="A18" s="2"/>
      <c r="B18" s="21" t="s">
        <v>55</v>
      </c>
      <c r="C18" s="3"/>
      <c r="D18" s="3">
        <v>201</v>
      </c>
      <c r="E18" s="3">
        <f t="shared" si="2"/>
        <v>201</v>
      </c>
      <c r="F18" s="3">
        <f t="shared" si="3"/>
        <v>253</v>
      </c>
      <c r="G18" s="3">
        <v>253</v>
      </c>
      <c r="H18" s="3"/>
      <c r="I18" s="21" t="s">
        <v>16</v>
      </c>
      <c r="J18" s="2"/>
    </row>
    <row r="19" spans="1:10" ht="15" thickBot="1" x14ac:dyDescent="0.35">
      <c r="B19" s="6" t="s">
        <v>9</v>
      </c>
      <c r="C19" s="3">
        <f>SUM(C15:C18)</f>
        <v>0</v>
      </c>
      <c r="D19" s="3">
        <f>SUM(D15:D18)</f>
        <v>715</v>
      </c>
      <c r="E19" s="8">
        <f>SUM(C19:D19)</f>
        <v>715</v>
      </c>
      <c r="F19" s="8">
        <f>SUM(G19:H19)</f>
        <v>794</v>
      </c>
      <c r="G19" s="3">
        <f>SUM(G15:G18)</f>
        <v>786</v>
      </c>
      <c r="H19" s="3">
        <f>SUM(H15:H18)</f>
        <v>8</v>
      </c>
      <c r="I19" s="3" t="s">
        <v>9</v>
      </c>
    </row>
    <row r="20" spans="1:10" ht="15" thickBot="1" x14ac:dyDescent="0.35">
      <c r="B20" s="9" t="s">
        <v>10</v>
      </c>
      <c r="C20" s="9"/>
      <c r="D20" s="10"/>
      <c r="E20" s="7">
        <v>0</v>
      </c>
      <c r="F20" s="7">
        <v>1</v>
      </c>
      <c r="G20" s="11" t="s">
        <v>10</v>
      </c>
      <c r="H20" s="12"/>
      <c r="I20" s="12"/>
    </row>
    <row r="21" spans="1:10" x14ac:dyDescent="0.3">
      <c r="A21" s="18" t="s">
        <v>13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x14ac:dyDescent="0.3">
      <c r="A22" s="12"/>
      <c r="B22" s="12"/>
      <c r="C22" s="12"/>
      <c r="D22" s="12"/>
      <c r="E22" s="2"/>
      <c r="F22" s="2"/>
      <c r="G22" s="12"/>
      <c r="H22" s="12"/>
      <c r="I22" s="12"/>
      <c r="J22" s="12"/>
    </row>
    <row r="23" spans="1:10" x14ac:dyDescent="0.3">
      <c r="A23" s="2" t="s">
        <v>3</v>
      </c>
      <c r="B23" s="2" t="s">
        <v>5</v>
      </c>
      <c r="C23" s="3" t="s">
        <v>6</v>
      </c>
      <c r="D23" s="3" t="s">
        <v>7</v>
      </c>
      <c r="E23" s="3" t="s">
        <v>8</v>
      </c>
      <c r="F23" s="3" t="s">
        <v>8</v>
      </c>
      <c r="G23" s="3" t="s">
        <v>7</v>
      </c>
      <c r="H23" s="3" t="s">
        <v>6</v>
      </c>
      <c r="I23" s="2" t="s">
        <v>5</v>
      </c>
      <c r="J23" s="2" t="s">
        <v>4</v>
      </c>
    </row>
    <row r="24" spans="1:10" x14ac:dyDescent="0.3">
      <c r="A24" s="2"/>
      <c r="B24" s="2"/>
      <c r="C24" s="3"/>
      <c r="D24" s="3"/>
      <c r="E24" s="3"/>
      <c r="F24" s="3"/>
      <c r="G24" s="3"/>
      <c r="H24" s="3"/>
      <c r="I24" s="2"/>
      <c r="J24" s="2"/>
    </row>
    <row r="25" spans="1:10" x14ac:dyDescent="0.3">
      <c r="A25" s="2"/>
      <c r="B25" s="2"/>
      <c r="C25" s="3"/>
      <c r="D25" s="3"/>
      <c r="E25" s="3"/>
      <c r="F25" s="3"/>
      <c r="G25" s="3"/>
      <c r="H25" s="3"/>
      <c r="I25" s="2"/>
      <c r="J25" s="2"/>
    </row>
    <row r="26" spans="1:10" x14ac:dyDescent="0.3">
      <c r="A26" s="2"/>
      <c r="B26" s="2"/>
      <c r="C26" s="3"/>
      <c r="D26" s="3"/>
      <c r="E26" s="3"/>
      <c r="F26" s="3"/>
      <c r="G26" s="3"/>
      <c r="H26" s="3"/>
      <c r="I26" s="2"/>
      <c r="J26" s="2"/>
    </row>
    <row r="27" spans="1:10" x14ac:dyDescent="0.3">
      <c r="A27" s="2"/>
      <c r="B27" s="2"/>
      <c r="C27" s="3"/>
      <c r="D27" s="3"/>
      <c r="E27" s="3"/>
      <c r="F27" s="3"/>
      <c r="G27" s="3"/>
      <c r="H27" s="3"/>
      <c r="I27" s="2"/>
      <c r="J27" s="2"/>
    </row>
    <row r="28" spans="1:10" ht="15" thickBot="1" x14ac:dyDescent="0.35">
      <c r="B28" s="6" t="s">
        <v>9</v>
      </c>
      <c r="C28" s="3">
        <f>SUM(C24:C27)</f>
        <v>0</v>
      </c>
      <c r="D28" s="3">
        <f>SUM(D24:D27)</f>
        <v>0</v>
      </c>
      <c r="E28" s="5">
        <f>SUM(C28:D28)</f>
        <v>0</v>
      </c>
      <c r="F28" s="5">
        <f>SUM(G28:H28)</f>
        <v>0</v>
      </c>
      <c r="G28" s="3">
        <f>SUM(G24:G27)</f>
        <v>0</v>
      </c>
      <c r="H28" s="3">
        <f>SUM(H24:H27)</f>
        <v>0</v>
      </c>
      <c r="I28" s="3" t="s">
        <v>9</v>
      </c>
    </row>
    <row r="29" spans="1:10" ht="15" thickBot="1" x14ac:dyDescent="0.35">
      <c r="B29" s="9" t="s">
        <v>10</v>
      </c>
      <c r="C29" s="9"/>
      <c r="D29" s="10"/>
      <c r="E29" s="4"/>
      <c r="F29" s="4"/>
      <c r="G29" s="11" t="s">
        <v>10</v>
      </c>
      <c r="H29" s="12"/>
      <c r="I29" s="12"/>
    </row>
    <row r="30" spans="1:10" x14ac:dyDescent="0.3">
      <c r="A30" s="13" t="s">
        <v>14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" thickBot="1" x14ac:dyDescent="0.35">
      <c r="A31" s="14" t="s">
        <v>0</v>
      </c>
      <c r="B31" s="14"/>
      <c r="C31" s="14"/>
      <c r="D31" s="14"/>
      <c r="E31" s="5" t="s">
        <v>15</v>
      </c>
      <c r="F31" s="5" t="s">
        <v>15</v>
      </c>
      <c r="G31" s="14" t="s">
        <v>1</v>
      </c>
      <c r="H31" s="14"/>
      <c r="I31" s="14"/>
      <c r="J31" s="14"/>
    </row>
    <row r="32" spans="1:10" ht="15" thickBot="1" x14ac:dyDescent="0.35">
      <c r="A32" s="15" t="s">
        <v>57</v>
      </c>
      <c r="B32" s="15"/>
      <c r="C32" s="15"/>
      <c r="D32" s="15"/>
      <c r="E32" s="7">
        <v>2</v>
      </c>
      <c r="F32" s="7">
        <v>0</v>
      </c>
      <c r="G32" s="15" t="s">
        <v>30</v>
      </c>
      <c r="H32" s="15"/>
      <c r="I32" s="15"/>
      <c r="J32" s="15"/>
    </row>
  </sheetData>
  <mergeCells count="23"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  <mergeCell ref="B11:D11"/>
    <mergeCell ref="G11:I11"/>
    <mergeCell ref="A12:J12"/>
    <mergeCell ref="A13:D13"/>
    <mergeCell ref="G13:J13"/>
    <mergeCell ref="B20:D20"/>
    <mergeCell ref="G20:I20"/>
    <mergeCell ref="A1:J1"/>
    <mergeCell ref="A2:J2"/>
    <mergeCell ref="A3:D3"/>
    <mergeCell ref="G3:J3"/>
    <mergeCell ref="A4:D4"/>
    <mergeCell ref="G4:J4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42F9D-D53F-4911-BC63-D4CE877143BD}">
  <dimension ref="B1:M37"/>
  <sheetViews>
    <sheetView topLeftCell="A16" workbookViewId="0">
      <selection activeCell="G34" sqref="G34"/>
    </sheetView>
  </sheetViews>
  <sheetFormatPr defaultRowHeight="14.4" x14ac:dyDescent="0.3"/>
  <cols>
    <col min="2" max="2" width="19.44140625" bestFit="1" customWidth="1"/>
  </cols>
  <sheetData>
    <row r="1" spans="2:13" ht="15" thickBot="1" x14ac:dyDescent="0.35"/>
    <row r="2" spans="2:13" ht="15" thickBot="1" x14ac:dyDescent="0.35">
      <c r="B2" s="2" t="s">
        <v>41</v>
      </c>
      <c r="C2" s="3">
        <v>139</v>
      </c>
      <c r="D2" s="3">
        <v>159</v>
      </c>
      <c r="E2" s="3">
        <v>173</v>
      </c>
      <c r="F2" s="3">
        <v>169</v>
      </c>
      <c r="G2" s="2"/>
      <c r="H2" s="2"/>
      <c r="I2" s="2"/>
      <c r="J2" s="2"/>
      <c r="K2" s="6">
        <f>SUM(C2:J2)</f>
        <v>640</v>
      </c>
      <c r="L2" s="6">
        <f>COUNTA(C2:J2)</f>
        <v>4</v>
      </c>
      <c r="M2" s="23">
        <f>K2/L2</f>
        <v>160</v>
      </c>
    </row>
    <row r="3" spans="2:13" ht="15" thickBot="1" x14ac:dyDescent="0.35">
      <c r="B3" s="2" t="s">
        <v>42</v>
      </c>
      <c r="C3" s="3">
        <v>154</v>
      </c>
      <c r="D3" s="3">
        <v>187</v>
      </c>
      <c r="E3" s="3">
        <v>183</v>
      </c>
      <c r="F3" s="3">
        <v>189</v>
      </c>
      <c r="G3" s="2"/>
      <c r="H3" s="2"/>
      <c r="I3" s="2"/>
      <c r="J3" s="2"/>
      <c r="K3" s="6">
        <f>SUM(C3:J3)</f>
        <v>713</v>
      </c>
      <c r="L3" s="6">
        <f>COUNTA(C3:J3)</f>
        <v>4</v>
      </c>
      <c r="M3" s="23">
        <f t="shared" ref="M3:M22" si="0">K3/L3</f>
        <v>178.25</v>
      </c>
    </row>
    <row r="4" spans="2:13" ht="15" thickBot="1" x14ac:dyDescent="0.35">
      <c r="B4" s="2" t="s">
        <v>17</v>
      </c>
      <c r="C4" s="3">
        <v>145</v>
      </c>
      <c r="D4" s="3">
        <v>217</v>
      </c>
      <c r="E4" s="3">
        <v>162</v>
      </c>
      <c r="F4" s="3">
        <v>134</v>
      </c>
      <c r="G4" s="2"/>
      <c r="H4" s="2"/>
      <c r="I4" s="2"/>
      <c r="J4" s="2"/>
      <c r="K4" s="6">
        <f>SUM(C4:J4)</f>
        <v>658</v>
      </c>
      <c r="L4" s="6">
        <f>COUNTA(C4:J4)</f>
        <v>4</v>
      </c>
      <c r="M4" s="23">
        <f t="shared" si="0"/>
        <v>164.5</v>
      </c>
    </row>
    <row r="5" spans="2:13" ht="15" thickBot="1" x14ac:dyDescent="0.35">
      <c r="B5" s="21" t="s">
        <v>43</v>
      </c>
      <c r="C5" s="3">
        <v>165</v>
      </c>
      <c r="D5" s="3">
        <v>200</v>
      </c>
      <c r="E5" s="3">
        <v>189</v>
      </c>
      <c r="F5" s="3">
        <v>184</v>
      </c>
      <c r="G5" s="2"/>
      <c r="H5" s="2"/>
      <c r="I5" s="2"/>
      <c r="J5" s="2"/>
      <c r="K5" s="6">
        <f>SUM(C5:J5)</f>
        <v>738</v>
      </c>
      <c r="L5" s="6">
        <f>COUNTA(C5:J5)</f>
        <v>4</v>
      </c>
      <c r="M5" s="23">
        <f t="shared" si="0"/>
        <v>184.5</v>
      </c>
    </row>
    <row r="6" spans="2:13" ht="15" thickBot="1" x14ac:dyDescent="0.35">
      <c r="B6" s="2" t="s">
        <v>32</v>
      </c>
      <c r="C6" s="3">
        <v>170</v>
      </c>
      <c r="D6" s="3">
        <v>206</v>
      </c>
      <c r="E6" s="2"/>
      <c r="F6" s="3">
        <v>223</v>
      </c>
      <c r="G6" s="3">
        <v>205</v>
      </c>
      <c r="H6" s="2"/>
      <c r="I6" s="2"/>
      <c r="J6" s="2"/>
      <c r="K6" s="6">
        <f>SUM(C6:J6)</f>
        <v>804</v>
      </c>
      <c r="L6" s="6">
        <f>COUNTA(C6:J6)</f>
        <v>4</v>
      </c>
      <c r="M6" s="23">
        <f t="shared" si="0"/>
        <v>201</v>
      </c>
    </row>
    <row r="7" spans="2:13" ht="15" thickBot="1" x14ac:dyDescent="0.35">
      <c r="B7" s="2" t="s">
        <v>33</v>
      </c>
      <c r="C7" s="3">
        <v>137</v>
      </c>
      <c r="D7" s="3"/>
      <c r="E7" s="2"/>
      <c r="F7" s="3">
        <v>164</v>
      </c>
      <c r="G7" s="3"/>
      <c r="H7" s="2"/>
      <c r="I7" s="2"/>
      <c r="J7" s="2"/>
      <c r="K7" s="6">
        <f>SUM(C7:J7)</f>
        <v>301</v>
      </c>
      <c r="L7" s="6">
        <f>COUNTA(C7:J7)</f>
        <v>2</v>
      </c>
      <c r="M7" s="23">
        <f t="shared" si="0"/>
        <v>150.5</v>
      </c>
    </row>
    <row r="8" spans="2:13" ht="15" thickBot="1" x14ac:dyDescent="0.35">
      <c r="B8" s="2" t="s">
        <v>34</v>
      </c>
      <c r="C8" s="3">
        <v>196</v>
      </c>
      <c r="D8" s="3">
        <v>154</v>
      </c>
      <c r="E8" s="2"/>
      <c r="F8" s="3">
        <v>181</v>
      </c>
      <c r="G8" s="3">
        <v>214</v>
      </c>
      <c r="H8" s="2"/>
      <c r="I8" s="2"/>
      <c r="J8" s="2"/>
      <c r="K8" s="6">
        <f>SUM(C8:J8)</f>
        <v>745</v>
      </c>
      <c r="L8" s="6">
        <f>COUNTA(C8:J8)</f>
        <v>4</v>
      </c>
      <c r="M8" s="23">
        <f t="shared" si="0"/>
        <v>186.25</v>
      </c>
    </row>
    <row r="9" spans="2:13" ht="15" thickBot="1" x14ac:dyDescent="0.35">
      <c r="B9" s="21" t="s">
        <v>35</v>
      </c>
      <c r="C9" s="3">
        <v>200</v>
      </c>
      <c r="D9" s="3">
        <v>211</v>
      </c>
      <c r="E9" s="2"/>
      <c r="F9" s="3">
        <v>221</v>
      </c>
      <c r="G9" s="3">
        <v>160</v>
      </c>
      <c r="H9" s="2"/>
      <c r="I9" s="2"/>
      <c r="J9" s="2"/>
      <c r="K9" s="6">
        <f>SUM(C9:J9)</f>
        <v>792</v>
      </c>
      <c r="L9" s="6">
        <f>COUNTA(C9:J9)</f>
        <v>4</v>
      </c>
      <c r="M9" s="23">
        <f t="shared" si="0"/>
        <v>198</v>
      </c>
    </row>
    <row r="10" spans="2:13" ht="15" thickBot="1" x14ac:dyDescent="0.35">
      <c r="B10" s="2" t="s">
        <v>40</v>
      </c>
      <c r="C10" s="3"/>
      <c r="D10" s="3">
        <v>192</v>
      </c>
      <c r="E10" s="2"/>
      <c r="F10" s="2"/>
      <c r="G10" s="3">
        <v>188</v>
      </c>
      <c r="H10" s="2"/>
      <c r="I10" s="2"/>
      <c r="J10" s="2"/>
      <c r="K10" s="6">
        <f>SUM(C10:J10)</f>
        <v>380</v>
      </c>
      <c r="L10" s="6">
        <f>COUNTA(C10:J10)</f>
        <v>2</v>
      </c>
      <c r="M10" s="23">
        <f t="shared" si="0"/>
        <v>190</v>
      </c>
    </row>
    <row r="11" spans="2:13" ht="15" thickBot="1" x14ac:dyDescent="0.35">
      <c r="B11" s="2" t="s">
        <v>48</v>
      </c>
      <c r="C11" s="2"/>
      <c r="D11" s="2"/>
      <c r="E11" s="2"/>
      <c r="F11" s="3">
        <v>203</v>
      </c>
      <c r="G11" s="3">
        <v>215</v>
      </c>
      <c r="H11" s="3">
        <v>266</v>
      </c>
      <c r="I11" s="3">
        <v>242</v>
      </c>
      <c r="J11" s="2"/>
      <c r="K11" s="6">
        <f>SUM(C11:J11)</f>
        <v>926</v>
      </c>
      <c r="L11" s="6">
        <f>COUNTA(C11:J11)</f>
        <v>4</v>
      </c>
      <c r="M11" s="23">
        <f t="shared" si="0"/>
        <v>231.5</v>
      </c>
    </row>
    <row r="12" spans="2:13" ht="15" thickBot="1" x14ac:dyDescent="0.35">
      <c r="B12" s="2" t="s">
        <v>49</v>
      </c>
      <c r="C12" s="2"/>
      <c r="D12" s="2"/>
      <c r="E12" s="2"/>
      <c r="F12" s="3">
        <v>221</v>
      </c>
      <c r="G12" s="3">
        <v>209</v>
      </c>
      <c r="H12" s="3">
        <v>183</v>
      </c>
      <c r="I12" s="2"/>
      <c r="J12" s="2"/>
      <c r="K12" s="6">
        <f>SUM(C12:J12)</f>
        <v>613</v>
      </c>
      <c r="L12" s="6">
        <f>COUNTA(C12:J12)</f>
        <v>3</v>
      </c>
      <c r="M12" s="23">
        <f t="shared" si="0"/>
        <v>204.33333333333334</v>
      </c>
    </row>
    <row r="13" spans="2:13" ht="15" thickBot="1" x14ac:dyDescent="0.35">
      <c r="B13" s="2" t="s">
        <v>51</v>
      </c>
      <c r="C13" s="2"/>
      <c r="D13" s="2"/>
      <c r="E13" s="2"/>
      <c r="F13" s="3">
        <v>188</v>
      </c>
      <c r="G13" s="3">
        <v>184</v>
      </c>
      <c r="H13" s="3"/>
      <c r="I13" s="2"/>
      <c r="J13" s="2"/>
      <c r="K13" s="6">
        <f>SUM(C13:J13)</f>
        <v>372</v>
      </c>
      <c r="L13" s="6">
        <f>COUNTA(C13:J13)</f>
        <v>2</v>
      </c>
      <c r="M13" s="23">
        <f t="shared" si="0"/>
        <v>186</v>
      </c>
    </row>
    <row r="14" spans="2:13" ht="15" thickBot="1" x14ac:dyDescent="0.35">
      <c r="B14" s="22" t="s">
        <v>50</v>
      </c>
      <c r="C14" s="2"/>
      <c r="D14" s="2"/>
      <c r="E14" s="2"/>
      <c r="F14" s="3">
        <v>190</v>
      </c>
      <c r="G14" s="3">
        <v>198</v>
      </c>
      <c r="H14" s="3">
        <v>257</v>
      </c>
      <c r="I14" s="2"/>
      <c r="J14" s="2"/>
      <c r="K14" s="6">
        <f>SUM(C14:J14)</f>
        <v>645</v>
      </c>
      <c r="L14" s="6">
        <f>COUNTA(C14:J14)</f>
        <v>3</v>
      </c>
      <c r="M14" s="23">
        <f t="shared" si="0"/>
        <v>215</v>
      </c>
    </row>
    <row r="15" spans="2:13" ht="15" thickBot="1" x14ac:dyDescent="0.35">
      <c r="B15" s="2" t="s">
        <v>36</v>
      </c>
      <c r="C15" s="3">
        <v>156</v>
      </c>
      <c r="D15" s="3">
        <v>149</v>
      </c>
      <c r="E15" s="2"/>
      <c r="F15" s="2"/>
      <c r="G15" s="2"/>
      <c r="H15" s="2"/>
      <c r="I15" s="2"/>
      <c r="J15" s="2"/>
      <c r="K15" s="6">
        <f>SUM(C15:J15)</f>
        <v>305</v>
      </c>
      <c r="L15" s="6">
        <f>COUNTA(C15:J15)</f>
        <v>2</v>
      </c>
      <c r="M15" s="23">
        <f t="shared" si="0"/>
        <v>152.5</v>
      </c>
    </row>
    <row r="16" spans="2:13" ht="15" thickBot="1" x14ac:dyDescent="0.35">
      <c r="B16" s="2" t="s">
        <v>37</v>
      </c>
      <c r="C16" s="3">
        <v>224</v>
      </c>
      <c r="D16" s="3">
        <v>177</v>
      </c>
      <c r="E16" s="2"/>
      <c r="F16" s="2"/>
      <c r="G16" s="2"/>
      <c r="H16" s="2"/>
      <c r="I16" s="2"/>
      <c r="J16" s="2"/>
      <c r="K16" s="6">
        <f>SUM(C16:J16)</f>
        <v>401</v>
      </c>
      <c r="L16" s="6">
        <f>COUNTA(C16:J16)</f>
        <v>2</v>
      </c>
      <c r="M16" s="23">
        <f t="shared" si="0"/>
        <v>200.5</v>
      </c>
    </row>
    <row r="17" spans="2:13" ht="15" thickBot="1" x14ac:dyDescent="0.35">
      <c r="B17" s="2" t="s">
        <v>38</v>
      </c>
      <c r="C17" s="3">
        <v>135</v>
      </c>
      <c r="D17" s="3">
        <v>215</v>
      </c>
      <c r="E17" s="2"/>
      <c r="F17" s="2"/>
      <c r="G17" s="2"/>
      <c r="H17" s="2"/>
      <c r="I17" s="2"/>
      <c r="J17" s="2"/>
      <c r="K17" s="6">
        <f>SUM(C17:J17)</f>
        <v>350</v>
      </c>
      <c r="L17" s="6">
        <f>COUNTA(C17:J17)</f>
        <v>2</v>
      </c>
      <c r="M17" s="23">
        <f t="shared" si="0"/>
        <v>175</v>
      </c>
    </row>
    <row r="18" spans="2:13" ht="15" thickBot="1" x14ac:dyDescent="0.35">
      <c r="B18" s="2" t="s">
        <v>39</v>
      </c>
      <c r="C18" s="3">
        <v>184</v>
      </c>
      <c r="D18" s="3">
        <v>172</v>
      </c>
      <c r="E18" s="2"/>
      <c r="F18" s="2"/>
      <c r="G18" s="2"/>
      <c r="H18" s="2"/>
      <c r="I18" s="2"/>
      <c r="J18" s="2"/>
      <c r="K18" s="6">
        <f>SUM(C18:J18)</f>
        <v>356</v>
      </c>
      <c r="L18" s="6">
        <f>COUNTA(C18:J18)</f>
        <v>2</v>
      </c>
      <c r="M18" s="23">
        <f t="shared" si="0"/>
        <v>178</v>
      </c>
    </row>
    <row r="19" spans="2:13" ht="15" thickBot="1" x14ac:dyDescent="0.35">
      <c r="B19" s="2" t="s">
        <v>44</v>
      </c>
      <c r="C19" s="3">
        <v>159</v>
      </c>
      <c r="D19" s="3">
        <v>204</v>
      </c>
      <c r="E19" s="3">
        <v>127</v>
      </c>
      <c r="F19" s="2"/>
      <c r="G19" s="2"/>
      <c r="H19" s="2"/>
      <c r="I19" s="2"/>
      <c r="J19" s="2"/>
      <c r="K19" s="6">
        <f>SUM(C19:J19)</f>
        <v>490</v>
      </c>
      <c r="L19" s="6">
        <f>COUNTA(C19:J19)</f>
        <v>3</v>
      </c>
      <c r="M19" s="23">
        <f t="shared" si="0"/>
        <v>163.33333333333334</v>
      </c>
    </row>
    <row r="20" spans="2:13" ht="15" thickBot="1" x14ac:dyDescent="0.35">
      <c r="B20" s="2" t="s">
        <v>45</v>
      </c>
      <c r="C20" s="3">
        <v>224</v>
      </c>
      <c r="D20" s="3">
        <v>210</v>
      </c>
      <c r="E20" s="3">
        <v>142</v>
      </c>
      <c r="F20" s="2"/>
      <c r="G20" s="2"/>
      <c r="H20" s="2"/>
      <c r="I20" s="2"/>
      <c r="J20" s="2"/>
      <c r="K20" s="6">
        <f>SUM(C20:J20)</f>
        <v>576</v>
      </c>
      <c r="L20" s="6">
        <f>COUNTA(C20:J20)</f>
        <v>3</v>
      </c>
      <c r="M20" s="23">
        <f t="shared" si="0"/>
        <v>192</v>
      </c>
    </row>
    <row r="21" spans="2:13" ht="15" thickBot="1" x14ac:dyDescent="0.35">
      <c r="B21" s="2" t="s">
        <v>46</v>
      </c>
      <c r="C21" s="3">
        <v>187</v>
      </c>
      <c r="D21" s="3">
        <v>150</v>
      </c>
      <c r="E21" s="3">
        <v>213</v>
      </c>
      <c r="F21" s="2"/>
      <c r="G21" s="2"/>
      <c r="H21" s="2"/>
      <c r="I21" s="2"/>
      <c r="J21" s="2"/>
      <c r="K21" s="6">
        <f>SUM(C21:J21)</f>
        <v>550</v>
      </c>
      <c r="L21" s="6">
        <f>COUNTA(C21:J21)</f>
        <v>3</v>
      </c>
      <c r="M21" s="23">
        <f t="shared" si="0"/>
        <v>183.33333333333334</v>
      </c>
    </row>
    <row r="22" spans="2:13" ht="15" thickBot="1" x14ac:dyDescent="0.35">
      <c r="B22" s="2" t="s">
        <v>47</v>
      </c>
      <c r="C22" s="3">
        <v>134</v>
      </c>
      <c r="D22" s="3">
        <v>175</v>
      </c>
      <c r="E22" s="3">
        <v>129</v>
      </c>
      <c r="F22" s="2"/>
      <c r="G22" s="2"/>
      <c r="H22" s="2"/>
      <c r="I22" s="2"/>
      <c r="J22" s="2"/>
      <c r="K22" s="6">
        <f>SUM(C22:J22)</f>
        <v>438</v>
      </c>
      <c r="L22" s="6">
        <f>COUNTA(C22:J22)</f>
        <v>3</v>
      </c>
      <c r="M22" s="23">
        <f t="shared" si="0"/>
        <v>146</v>
      </c>
    </row>
    <row r="23" spans="2:13" ht="15" thickBot="1" x14ac:dyDescent="0.35">
      <c r="B23" s="2" t="s">
        <v>52</v>
      </c>
      <c r="C23" s="2"/>
      <c r="D23" s="2"/>
      <c r="E23" s="2"/>
      <c r="F23" s="3">
        <v>165</v>
      </c>
      <c r="G23" s="3">
        <v>142</v>
      </c>
      <c r="H23" s="3">
        <v>164</v>
      </c>
      <c r="I23" s="3">
        <v>158</v>
      </c>
      <c r="J23" s="3">
        <v>158</v>
      </c>
      <c r="K23" s="6">
        <f>SUM(C23:J23)</f>
        <v>787</v>
      </c>
      <c r="L23" s="6">
        <f>COUNTA(C23:J23)</f>
        <v>5</v>
      </c>
      <c r="M23" s="23">
        <f t="shared" ref="M23:M26" si="1">K23/L23</f>
        <v>157.4</v>
      </c>
    </row>
    <row r="24" spans="2:13" ht="15" thickBot="1" x14ac:dyDescent="0.35">
      <c r="B24" s="2" t="s">
        <v>53</v>
      </c>
      <c r="C24" s="2"/>
      <c r="D24" s="2"/>
      <c r="E24" s="2"/>
      <c r="F24" s="3">
        <v>136</v>
      </c>
      <c r="G24" s="3">
        <v>185</v>
      </c>
      <c r="H24" s="3">
        <v>162</v>
      </c>
      <c r="I24" s="3">
        <v>136</v>
      </c>
      <c r="J24" s="3">
        <v>213</v>
      </c>
      <c r="K24" s="6">
        <f>SUM(C24:J24)</f>
        <v>832</v>
      </c>
      <c r="L24" s="6">
        <f>COUNTA(C24:J24)</f>
        <v>5</v>
      </c>
      <c r="M24" s="23">
        <f t="shared" si="1"/>
        <v>166.4</v>
      </c>
    </row>
    <row r="25" spans="2:13" ht="15" thickBot="1" x14ac:dyDescent="0.35">
      <c r="B25" s="2" t="s">
        <v>54</v>
      </c>
      <c r="C25" s="2"/>
      <c r="D25" s="2"/>
      <c r="E25" s="2"/>
      <c r="F25" s="3">
        <v>190</v>
      </c>
      <c r="G25" s="3">
        <v>148</v>
      </c>
      <c r="H25" s="3">
        <v>180</v>
      </c>
      <c r="I25" s="3">
        <v>120</v>
      </c>
      <c r="J25" s="3">
        <v>143</v>
      </c>
      <c r="K25" s="6">
        <f>SUM(C25:J25)</f>
        <v>781</v>
      </c>
      <c r="L25" s="6">
        <f>COUNTA(C25:J25)</f>
        <v>5</v>
      </c>
      <c r="M25" s="23">
        <f t="shared" si="1"/>
        <v>156.19999999999999</v>
      </c>
    </row>
    <row r="26" spans="2:13" ht="15" thickBot="1" x14ac:dyDescent="0.35">
      <c r="B26" s="21" t="s">
        <v>55</v>
      </c>
      <c r="C26" s="2"/>
      <c r="D26" s="2"/>
      <c r="E26" s="2"/>
      <c r="F26" s="3">
        <v>188</v>
      </c>
      <c r="G26" s="3">
        <v>154</v>
      </c>
      <c r="H26" s="3">
        <v>170</v>
      </c>
      <c r="I26" s="3">
        <v>186</v>
      </c>
      <c r="J26" s="3">
        <v>201</v>
      </c>
      <c r="K26" s="6">
        <f>SUM(C26:J26)</f>
        <v>899</v>
      </c>
      <c r="L26" s="6">
        <f>COUNTA(C26:J26)</f>
        <v>5</v>
      </c>
      <c r="M26" s="23">
        <f t="shared" si="1"/>
        <v>179.8</v>
      </c>
    </row>
    <row r="27" spans="2:13" ht="15" thickBot="1" x14ac:dyDescent="0.35">
      <c r="B27" s="2" t="s">
        <v>60</v>
      </c>
      <c r="C27" s="2"/>
      <c r="D27" s="2"/>
      <c r="E27" s="2"/>
      <c r="F27" s="2"/>
      <c r="G27" s="2"/>
      <c r="H27" s="3">
        <v>220</v>
      </c>
      <c r="I27" s="3">
        <v>244</v>
      </c>
      <c r="J27" s="2"/>
      <c r="K27" s="6">
        <f>SUM(C27:J27)</f>
        <v>464</v>
      </c>
      <c r="L27" s="6">
        <f>COUNTA(C27:J27)</f>
        <v>2</v>
      </c>
      <c r="M27" s="23">
        <f>K27/L27</f>
        <v>232</v>
      </c>
    </row>
    <row r="28" spans="2:13" ht="15" thickBot="1" x14ac:dyDescent="0.35">
      <c r="B28" s="2" t="s">
        <v>61</v>
      </c>
      <c r="C28" s="2"/>
      <c r="D28" s="2"/>
      <c r="E28" s="2"/>
      <c r="F28" s="2"/>
      <c r="G28" s="2"/>
      <c r="H28" s="3">
        <v>192</v>
      </c>
      <c r="I28" s="3"/>
      <c r="J28" s="2"/>
      <c r="K28" s="6">
        <f>SUM(C28:J28)</f>
        <v>192</v>
      </c>
      <c r="L28" s="6">
        <f>COUNTA(C28:J28)</f>
        <v>1</v>
      </c>
      <c r="M28" s="23">
        <f t="shared" ref="M27:M30" si="2">K28/L28</f>
        <v>192</v>
      </c>
    </row>
    <row r="29" spans="2:13" ht="15" thickBot="1" x14ac:dyDescent="0.35">
      <c r="B29" s="2" t="s">
        <v>62</v>
      </c>
      <c r="C29" s="2"/>
      <c r="D29" s="2"/>
      <c r="E29" s="2"/>
      <c r="F29" s="2"/>
      <c r="G29" s="2"/>
      <c r="H29" s="3">
        <v>184</v>
      </c>
      <c r="I29" s="3"/>
      <c r="J29" s="2"/>
      <c r="K29" s="6">
        <f>SUM(C29:J29)</f>
        <v>184</v>
      </c>
      <c r="L29" s="6">
        <f>COUNTA(C29:J29)</f>
        <v>1</v>
      </c>
      <c r="M29" s="23">
        <f t="shared" si="2"/>
        <v>184</v>
      </c>
    </row>
    <row r="30" spans="2:13" ht="15" thickBot="1" x14ac:dyDescent="0.35">
      <c r="B30" s="22" t="s">
        <v>63</v>
      </c>
      <c r="C30" s="2"/>
      <c r="D30" s="2"/>
      <c r="E30" s="2"/>
      <c r="F30" s="2"/>
      <c r="G30" s="2"/>
      <c r="H30" s="3">
        <v>212</v>
      </c>
      <c r="I30" s="3"/>
      <c r="J30" s="3">
        <v>164</v>
      </c>
      <c r="K30" s="6">
        <f>SUM(C30:J30)</f>
        <v>376</v>
      </c>
      <c r="L30" s="6">
        <f>COUNTA(C30:J30)</f>
        <v>2</v>
      </c>
      <c r="M30" s="23">
        <f t="shared" si="2"/>
        <v>188</v>
      </c>
    </row>
    <row r="31" spans="2:13" ht="15" thickBot="1" x14ac:dyDescent="0.35">
      <c r="B31" s="22" t="s">
        <v>64</v>
      </c>
      <c r="C31" s="2"/>
      <c r="D31" s="2"/>
      <c r="E31" s="2"/>
      <c r="F31" s="2"/>
      <c r="G31" s="2"/>
      <c r="H31" s="3">
        <v>163</v>
      </c>
      <c r="I31" s="3"/>
      <c r="J31" s="2"/>
      <c r="K31" s="6">
        <f>SUM(C31:J31)</f>
        <v>163</v>
      </c>
      <c r="L31" s="6">
        <f>COUNTA(C31:J31)</f>
        <v>1</v>
      </c>
      <c r="M31" s="23">
        <f t="shared" ref="M31" si="3">K31/L31</f>
        <v>163</v>
      </c>
    </row>
    <row r="32" spans="2:13" ht="15" thickBot="1" x14ac:dyDescent="0.35">
      <c r="B32" s="22" t="s">
        <v>65</v>
      </c>
      <c r="C32" s="2"/>
      <c r="D32" s="2"/>
      <c r="E32" s="2"/>
      <c r="F32" s="2"/>
      <c r="G32" s="2"/>
      <c r="H32" s="2"/>
      <c r="I32" s="3">
        <v>217</v>
      </c>
      <c r="J32" s="2"/>
      <c r="K32" s="6">
        <f>SUM(C32:J32)</f>
        <v>217</v>
      </c>
      <c r="L32" s="6">
        <f>COUNTA(C32:J32)</f>
        <v>1</v>
      </c>
      <c r="M32" s="23">
        <f t="shared" ref="M32" si="4">K32/L32</f>
        <v>217</v>
      </c>
    </row>
    <row r="33" spans="2:13" ht="15" thickBot="1" x14ac:dyDescent="0.35">
      <c r="B33" s="25" t="s">
        <v>66</v>
      </c>
      <c r="C33" s="3"/>
      <c r="D33" s="3"/>
      <c r="E33" s="3"/>
      <c r="F33" s="3"/>
      <c r="G33" s="3"/>
      <c r="H33" s="3"/>
      <c r="I33" s="3">
        <v>164</v>
      </c>
      <c r="J33" s="3"/>
      <c r="K33" s="6">
        <f>SUM(C33:J33)</f>
        <v>164</v>
      </c>
      <c r="L33" s="6">
        <f>COUNTA(C33:J33)</f>
        <v>1</v>
      </c>
      <c r="M33" s="23">
        <f t="shared" ref="M33" si="5">K33/L33</f>
        <v>164</v>
      </c>
    </row>
    <row r="34" spans="2:13" ht="15" thickBot="1" x14ac:dyDescent="0.35">
      <c r="B34" s="2" t="s">
        <v>67</v>
      </c>
      <c r="C34" s="2"/>
      <c r="D34" s="2"/>
      <c r="E34" s="2"/>
      <c r="F34" s="2"/>
      <c r="G34" s="2"/>
      <c r="H34" s="2"/>
      <c r="I34" s="3">
        <v>193</v>
      </c>
      <c r="J34" s="3">
        <v>167</v>
      </c>
      <c r="K34" s="6">
        <f>SUM(C34:J34)</f>
        <v>360</v>
      </c>
      <c r="L34" s="6">
        <f>COUNTA(C34:J34)</f>
        <v>2</v>
      </c>
      <c r="M34" s="23">
        <f t="shared" ref="M34:M37" si="6">K34/L34</f>
        <v>180</v>
      </c>
    </row>
    <row r="35" spans="2:13" ht="15" thickBot="1" x14ac:dyDescent="0.35">
      <c r="B35" s="2" t="s">
        <v>68</v>
      </c>
      <c r="C35" s="2"/>
      <c r="D35" s="2"/>
      <c r="E35" s="2"/>
      <c r="F35" s="2"/>
      <c r="G35" s="2"/>
      <c r="H35" s="2"/>
      <c r="I35" s="3">
        <v>182</v>
      </c>
      <c r="J35" s="3">
        <v>168</v>
      </c>
      <c r="K35" s="6">
        <f>SUM(C35:J35)</f>
        <v>350</v>
      </c>
      <c r="L35" s="6">
        <f>COUNTA(C35:J35)</f>
        <v>2</v>
      </c>
      <c r="M35" s="23">
        <f t="shared" si="6"/>
        <v>175</v>
      </c>
    </row>
    <row r="36" spans="2:13" ht="15" thickBot="1" x14ac:dyDescent="0.35">
      <c r="B36" s="2" t="s">
        <v>69</v>
      </c>
      <c r="C36" s="2"/>
      <c r="D36" s="2"/>
      <c r="E36" s="2"/>
      <c r="F36" s="2"/>
      <c r="G36" s="2"/>
      <c r="H36" s="2"/>
      <c r="I36" s="3">
        <v>225</v>
      </c>
      <c r="J36" s="3">
        <v>198</v>
      </c>
      <c r="K36" s="6">
        <f>SUM(C36:J36)</f>
        <v>423</v>
      </c>
      <c r="L36" s="6">
        <f>COUNTA(C36:J36)</f>
        <v>2</v>
      </c>
      <c r="M36" s="23">
        <f t="shared" si="6"/>
        <v>211.5</v>
      </c>
    </row>
    <row r="37" spans="2:13" x14ac:dyDescent="0.3">
      <c r="B37" s="22" t="s">
        <v>16</v>
      </c>
      <c r="C37" s="2"/>
      <c r="D37" s="2"/>
      <c r="E37" s="2"/>
      <c r="F37" s="2"/>
      <c r="G37" s="2"/>
      <c r="H37" s="2"/>
      <c r="I37" s="3">
        <v>179</v>
      </c>
      <c r="J37" s="3">
        <v>253</v>
      </c>
      <c r="K37" s="6">
        <f>SUM(C37:J37)</f>
        <v>432</v>
      </c>
      <c r="L37" s="6">
        <f>COUNTA(C37:J37)</f>
        <v>2</v>
      </c>
      <c r="M37" s="23">
        <f t="shared" si="6"/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17BA-8B5B-4C43-A050-AC9917CBFEF3}">
  <dimension ref="B1:L5"/>
  <sheetViews>
    <sheetView workbookViewId="0">
      <selection activeCell="L2" sqref="L2"/>
    </sheetView>
  </sheetViews>
  <sheetFormatPr defaultRowHeight="14.4" x14ac:dyDescent="0.3"/>
  <cols>
    <col min="3" max="3" width="9.88671875" bestFit="1" customWidth="1"/>
  </cols>
  <sheetData>
    <row r="1" spans="2:12" ht="15" thickBot="1" x14ac:dyDescent="0.35">
      <c r="F1" s="20"/>
      <c r="G1" s="20"/>
      <c r="H1" s="20"/>
      <c r="I1" s="20"/>
      <c r="J1" s="20"/>
    </row>
    <row r="2" spans="2:12" ht="15" thickBot="1" x14ac:dyDescent="0.35">
      <c r="B2" s="2" t="s">
        <v>23</v>
      </c>
      <c r="C2" s="2" t="s">
        <v>25</v>
      </c>
      <c r="D2" s="3">
        <v>26</v>
      </c>
      <c r="E2" s="3">
        <v>5302</v>
      </c>
      <c r="F2" s="2"/>
      <c r="G2" s="2"/>
      <c r="H2" s="3">
        <v>220</v>
      </c>
      <c r="I2" s="3">
        <v>244</v>
      </c>
      <c r="J2" s="3">
        <f>COUNTA(F2:I2)+D2</f>
        <v>28</v>
      </c>
      <c r="K2" s="6">
        <f>SUM(E2:I2)</f>
        <v>5766</v>
      </c>
      <c r="L2" s="24">
        <f>K2/J2</f>
        <v>205.92857142857142</v>
      </c>
    </row>
    <row r="3" spans="2:12" ht="15" thickBot="1" x14ac:dyDescent="0.35">
      <c r="B3" s="22" t="s">
        <v>59</v>
      </c>
      <c r="C3" s="2" t="s">
        <v>24</v>
      </c>
      <c r="D3" s="3">
        <v>21</v>
      </c>
      <c r="E3" s="3">
        <v>4240</v>
      </c>
      <c r="F3" s="3">
        <v>190</v>
      </c>
      <c r="G3" s="3">
        <v>198</v>
      </c>
      <c r="H3" s="3">
        <v>257</v>
      </c>
      <c r="I3" s="3"/>
      <c r="J3" s="3">
        <f>COUNTA(F3:I3)+D3</f>
        <v>24</v>
      </c>
      <c r="K3" s="6">
        <f>SUM(E3:I3)</f>
        <v>4885</v>
      </c>
      <c r="L3" s="24">
        <f t="shared" ref="L3:L5" si="0">K3/J3</f>
        <v>203.54166666666666</v>
      </c>
    </row>
    <row r="4" spans="2:12" ht="15" thickBot="1" x14ac:dyDescent="0.35">
      <c r="B4" s="2" t="s">
        <v>26</v>
      </c>
      <c r="C4" s="2" t="s">
        <v>27</v>
      </c>
      <c r="D4" s="3">
        <v>26</v>
      </c>
      <c r="E4" s="3">
        <v>5198</v>
      </c>
      <c r="F4" s="3">
        <v>224</v>
      </c>
      <c r="G4" s="3">
        <v>177</v>
      </c>
      <c r="H4" s="3"/>
      <c r="I4" s="3"/>
      <c r="J4" s="3">
        <f>COUNTA(F4:I4)+D4</f>
        <v>28</v>
      </c>
      <c r="K4" s="6">
        <f>SUM(E4:I4)</f>
        <v>5599</v>
      </c>
      <c r="L4" s="24">
        <f t="shared" si="0"/>
        <v>199.96428571428572</v>
      </c>
    </row>
    <row r="5" spans="2:12" ht="15" thickBot="1" x14ac:dyDescent="0.35">
      <c r="B5" s="2" t="s">
        <v>28</v>
      </c>
      <c r="C5" s="2" t="s">
        <v>29</v>
      </c>
      <c r="D5" s="3">
        <v>26</v>
      </c>
      <c r="E5" s="3">
        <v>5102</v>
      </c>
      <c r="F5" s="3">
        <v>203</v>
      </c>
      <c r="G5" s="3">
        <v>215</v>
      </c>
      <c r="H5" s="3">
        <v>266</v>
      </c>
      <c r="I5" s="3">
        <v>242</v>
      </c>
      <c r="J5" s="3">
        <f>COUNTA(F5:I5)+D5</f>
        <v>30</v>
      </c>
      <c r="K5" s="6">
        <f>SUM(E5:I5)</f>
        <v>6028</v>
      </c>
      <c r="L5" s="24">
        <f t="shared" si="0"/>
        <v>200.93333333333334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Pojedynek 1</vt:lpstr>
      <vt:lpstr>Pojedynek 2</vt:lpstr>
      <vt:lpstr>Pojedynek 3</vt:lpstr>
      <vt:lpstr>Pojedynek 4</vt:lpstr>
      <vt:lpstr>Pojedynek 5</vt:lpstr>
      <vt:lpstr>Pojedynek 6</vt:lpstr>
      <vt:lpstr>Indywidualne</vt:lpstr>
      <vt:lpstr>MVP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Marta.Lydka</dc:creator>
  <cp:lastModifiedBy>Marta.Lydka</cp:lastModifiedBy>
  <cp:lastPrinted>2022-05-13T11:25:05Z</cp:lastPrinted>
  <dcterms:created xsi:type="dcterms:W3CDTF">2022-05-13T09:12:38Z</dcterms:created>
  <dcterms:modified xsi:type="dcterms:W3CDTF">2023-04-16T13:43:31Z</dcterms:modified>
</cp:coreProperties>
</file>