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rzewiecki\Desktop\"/>
    </mc:Choice>
  </mc:AlternateContent>
  <xr:revisionPtr revIDLastSave="0" documentId="8_{B0BDC209-DECF-47E4-8C9A-D5A4574B9596}" xr6:coauthVersionLast="47" xr6:coauthVersionMax="47" xr10:uidLastSave="{00000000-0000-0000-0000-000000000000}"/>
  <bookViews>
    <workbookView xWindow="-108" yWindow="-108" windowWidth="23256" windowHeight="12576" tabRatio="703" firstSheet="1" activeTab="8" xr2:uid="{F462DDCB-BC24-4D52-B5FD-46CB7D2B74B9}"/>
  </bookViews>
  <sheets>
    <sheet name="ZSB Szczecin 1" sheetId="7" r:id="rId1"/>
    <sheet name="Perfekt300 3" sheetId="6" r:id="rId2"/>
    <sheet name="OKB" sheetId="5" r:id="rId3"/>
    <sheet name="SSB Suwałki 3" sheetId="8" r:id="rId4"/>
    <sheet name="Martin 2" sheetId="9" r:id="rId5"/>
    <sheet name="SZB Szczecin 2" sheetId="11" r:id="rId6"/>
    <sheet name="Strajkujemy" sheetId="10" r:id="rId7"/>
    <sheet name="BMC Inowrocław" sheetId="4" r:id="rId8"/>
    <sheet name="PODSUMOWANIE" sheetId="13" r:id="rId9"/>
  </sheets>
  <definedNames>
    <definedName name="_xlnm._FilterDatabase" localSheetId="8" hidden="1">PODSUMOWANIE!$A$2:$T$10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3" l="1"/>
  <c r="C7" i="13"/>
  <c r="C8" i="13"/>
  <c r="C6" i="13"/>
  <c r="E4" i="13"/>
  <c r="E8" i="13"/>
  <c r="D4" i="7"/>
  <c r="Q7" i="13"/>
  <c r="Q9" i="13"/>
  <c r="Q10" i="13"/>
  <c r="Q6" i="13"/>
  <c r="O9" i="13"/>
  <c r="O10" i="13"/>
  <c r="M10" i="13"/>
  <c r="I7" i="13"/>
  <c r="I9" i="13"/>
  <c r="I10" i="13"/>
  <c r="I6" i="13"/>
  <c r="G7" i="13"/>
  <c r="G9" i="13"/>
  <c r="G10" i="13"/>
  <c r="G6" i="13"/>
  <c r="E9" i="13"/>
  <c r="E10" i="13"/>
  <c r="C5" i="13"/>
  <c r="C10" i="13"/>
  <c r="C4" i="13"/>
  <c r="P4" i="13"/>
  <c r="Q4" i="13" s="1"/>
  <c r="N4" i="13"/>
  <c r="O4" i="13" s="1"/>
  <c r="L4" i="13"/>
  <c r="M4" i="13" s="1"/>
  <c r="J4" i="13"/>
  <c r="K4" i="13" s="1"/>
  <c r="H4" i="13"/>
  <c r="I4" i="13" s="1"/>
  <c r="F4" i="13"/>
  <c r="G4" i="13" s="1"/>
  <c r="D4" i="13"/>
  <c r="B4" i="13"/>
  <c r="P7" i="13"/>
  <c r="N7" i="13"/>
  <c r="O7" i="13" s="1"/>
  <c r="L7" i="13"/>
  <c r="M7" i="13" s="1"/>
  <c r="J7" i="13"/>
  <c r="K7" i="13" s="1"/>
  <c r="H7" i="13"/>
  <c r="F7" i="13"/>
  <c r="D7" i="13"/>
  <c r="E7" i="13" s="1"/>
  <c r="B7" i="13"/>
  <c r="R7" i="13" s="1"/>
  <c r="P9" i="13"/>
  <c r="N9" i="13"/>
  <c r="L9" i="13"/>
  <c r="M9" i="13" s="1"/>
  <c r="J9" i="13"/>
  <c r="K9" i="13" s="1"/>
  <c r="H9" i="13"/>
  <c r="F9" i="13"/>
  <c r="D9" i="13"/>
  <c r="B9" i="13"/>
  <c r="R9" i="13" s="1"/>
  <c r="P10" i="13"/>
  <c r="N10" i="13"/>
  <c r="L10" i="13"/>
  <c r="J10" i="13"/>
  <c r="R10" i="13" s="1"/>
  <c r="H10" i="13"/>
  <c r="F10" i="13"/>
  <c r="D10" i="13"/>
  <c r="B10" i="13"/>
  <c r="P8" i="13"/>
  <c r="Q8" i="13" s="1"/>
  <c r="N8" i="13"/>
  <c r="O8" i="13" s="1"/>
  <c r="L8" i="13"/>
  <c r="M8" i="13" s="1"/>
  <c r="J8" i="13"/>
  <c r="R8" i="13" s="1"/>
  <c r="H8" i="13"/>
  <c r="I8" i="13" s="1"/>
  <c r="F8" i="13"/>
  <c r="G8" i="13" s="1"/>
  <c r="D8" i="13"/>
  <c r="B8" i="13"/>
  <c r="P5" i="13"/>
  <c r="Q5" i="13" s="1"/>
  <c r="N5" i="13"/>
  <c r="O5" i="13" s="1"/>
  <c r="L5" i="13"/>
  <c r="M5" i="13" s="1"/>
  <c r="J5" i="13"/>
  <c r="K5" i="13" s="1"/>
  <c r="H5" i="13"/>
  <c r="I5" i="13" s="1"/>
  <c r="F5" i="13"/>
  <c r="G5" i="13" s="1"/>
  <c r="D5" i="13"/>
  <c r="E5" i="13" s="1"/>
  <c r="B5" i="13"/>
  <c r="P6" i="13"/>
  <c r="N6" i="13"/>
  <c r="O6" i="13" s="1"/>
  <c r="L6" i="13"/>
  <c r="M6" i="13" s="1"/>
  <c r="J6" i="13"/>
  <c r="K6" i="13" s="1"/>
  <c r="H6" i="13"/>
  <c r="F6" i="13"/>
  <c r="D6" i="13"/>
  <c r="E6" i="13" s="1"/>
  <c r="B6" i="13"/>
  <c r="R6" i="13" s="1"/>
  <c r="P3" i="13"/>
  <c r="Q3" i="13" s="1"/>
  <c r="N3" i="13"/>
  <c r="O3" i="13" s="1"/>
  <c r="L3" i="13"/>
  <c r="M3" i="13" s="1"/>
  <c r="J3" i="13"/>
  <c r="K3" i="13" s="1"/>
  <c r="H3" i="13"/>
  <c r="I3" i="13" s="1"/>
  <c r="F3" i="13"/>
  <c r="G3" i="13" s="1"/>
  <c r="D3" i="13"/>
  <c r="E3" i="13" s="1"/>
  <c r="B3" i="13"/>
  <c r="R3" i="13" s="1"/>
  <c r="G34" i="7"/>
  <c r="G33" i="7"/>
  <c r="G32" i="7"/>
  <c r="N34" i="7"/>
  <c r="N33" i="7"/>
  <c r="N32" i="7"/>
  <c r="N26" i="7"/>
  <c r="N25" i="7"/>
  <c r="N24" i="7"/>
  <c r="G26" i="7"/>
  <c r="G27" i="7" s="1"/>
  <c r="G25" i="7"/>
  <c r="G24" i="7"/>
  <c r="G18" i="7"/>
  <c r="G17" i="7"/>
  <c r="G16" i="7"/>
  <c r="N18" i="7"/>
  <c r="N17" i="7"/>
  <c r="N19" i="7" s="1"/>
  <c r="N16" i="7"/>
  <c r="N10" i="7"/>
  <c r="N9" i="7"/>
  <c r="N8" i="7"/>
  <c r="G10" i="7"/>
  <c r="G9" i="7"/>
  <c r="G8" i="7"/>
  <c r="N34" i="6"/>
  <c r="N33" i="6"/>
  <c r="N32" i="6"/>
  <c r="G34" i="6"/>
  <c r="G35" i="6" s="1"/>
  <c r="G33" i="6"/>
  <c r="G32" i="6"/>
  <c r="G26" i="6"/>
  <c r="G25" i="6"/>
  <c r="G24" i="6"/>
  <c r="G27" i="6" s="1"/>
  <c r="N26" i="6"/>
  <c r="N25" i="6"/>
  <c r="N24" i="6"/>
  <c r="N18" i="6"/>
  <c r="N17" i="6"/>
  <c r="N16" i="6"/>
  <c r="G18" i="6"/>
  <c r="G17" i="6"/>
  <c r="G16" i="6"/>
  <c r="N10" i="6"/>
  <c r="N9" i="6"/>
  <c r="N8" i="6"/>
  <c r="G10" i="6"/>
  <c r="G9" i="6"/>
  <c r="G8" i="6"/>
  <c r="G11" i="6" s="1"/>
  <c r="N34" i="5"/>
  <c r="N33" i="5"/>
  <c r="N32" i="5"/>
  <c r="N35" i="5" s="1"/>
  <c r="G34" i="5"/>
  <c r="G35" i="5" s="1"/>
  <c r="G33" i="5"/>
  <c r="G32" i="5"/>
  <c r="N26" i="5"/>
  <c r="N25" i="5"/>
  <c r="N27" i="5" s="1"/>
  <c r="N24" i="5"/>
  <c r="G26" i="5"/>
  <c r="G25" i="5"/>
  <c r="G24" i="5"/>
  <c r="G18" i="5"/>
  <c r="G17" i="5"/>
  <c r="G16" i="5"/>
  <c r="N18" i="5"/>
  <c r="N19" i="5" s="1"/>
  <c r="N17" i="5"/>
  <c r="N16" i="5"/>
  <c r="N10" i="5"/>
  <c r="N9" i="5"/>
  <c r="N8" i="5"/>
  <c r="G10" i="5"/>
  <c r="G9" i="5"/>
  <c r="G8" i="5"/>
  <c r="G34" i="8"/>
  <c r="G33" i="8"/>
  <c r="G32" i="8"/>
  <c r="N34" i="8"/>
  <c r="N33" i="8"/>
  <c r="N32" i="8"/>
  <c r="N35" i="8" s="1"/>
  <c r="N26" i="8"/>
  <c r="N25" i="8"/>
  <c r="N24" i="8"/>
  <c r="G26" i="8"/>
  <c r="G25" i="8"/>
  <c r="G24" i="8"/>
  <c r="G18" i="8"/>
  <c r="G17" i="8"/>
  <c r="G16" i="8"/>
  <c r="G19" i="8" s="1"/>
  <c r="N18" i="8"/>
  <c r="N17" i="8"/>
  <c r="N16" i="8"/>
  <c r="N10" i="8"/>
  <c r="N9" i="8"/>
  <c r="N8" i="8"/>
  <c r="N11" i="8" s="1"/>
  <c r="G10" i="8"/>
  <c r="G9" i="8"/>
  <c r="G8" i="8"/>
  <c r="N34" i="9"/>
  <c r="N33" i="9"/>
  <c r="N32" i="9"/>
  <c r="G34" i="9"/>
  <c r="G33" i="9"/>
  <c r="G32" i="9"/>
  <c r="G18" i="9"/>
  <c r="G17" i="9"/>
  <c r="G16" i="9"/>
  <c r="G26" i="9"/>
  <c r="G25" i="9"/>
  <c r="G24" i="9"/>
  <c r="N26" i="9"/>
  <c r="N25" i="9"/>
  <c r="N24" i="9"/>
  <c r="N18" i="9"/>
  <c r="N17" i="9"/>
  <c r="N16" i="9"/>
  <c r="N10" i="9"/>
  <c r="N9" i="9"/>
  <c r="N8" i="9"/>
  <c r="G10" i="9"/>
  <c r="G9" i="9"/>
  <c r="G8" i="9"/>
  <c r="G34" i="11"/>
  <c r="G33" i="11"/>
  <c r="G32" i="11"/>
  <c r="G35" i="11" s="1"/>
  <c r="N34" i="11"/>
  <c r="N33" i="11"/>
  <c r="N32" i="11"/>
  <c r="N35" i="11" s="1"/>
  <c r="N26" i="11"/>
  <c r="N25" i="11"/>
  <c r="N24" i="11"/>
  <c r="G26" i="11"/>
  <c r="G25" i="11"/>
  <c r="G24" i="11"/>
  <c r="G18" i="11"/>
  <c r="G17" i="11"/>
  <c r="G16" i="11"/>
  <c r="N18" i="11"/>
  <c r="N17" i="11"/>
  <c r="N16" i="11"/>
  <c r="N10" i="11"/>
  <c r="N9" i="11"/>
  <c r="N8" i="11"/>
  <c r="G10" i="11"/>
  <c r="G9" i="11"/>
  <c r="G8" i="11"/>
  <c r="G34" i="4"/>
  <c r="G33" i="4"/>
  <c r="G32" i="4"/>
  <c r="N34" i="4"/>
  <c r="N33" i="4"/>
  <c r="N32" i="4"/>
  <c r="N26" i="4"/>
  <c r="N25" i="4"/>
  <c r="N24" i="4"/>
  <c r="G26" i="4"/>
  <c r="G25" i="4"/>
  <c r="G24" i="4"/>
  <c r="G18" i="4"/>
  <c r="G17" i="4"/>
  <c r="G16" i="4"/>
  <c r="N18" i="4"/>
  <c r="N17" i="4"/>
  <c r="N16" i="4"/>
  <c r="N10" i="4"/>
  <c r="N9" i="4"/>
  <c r="N8" i="4"/>
  <c r="N11" i="4" s="1"/>
  <c r="G10" i="4"/>
  <c r="G9" i="4"/>
  <c r="G8" i="4"/>
  <c r="M35" i="10"/>
  <c r="F35" i="10"/>
  <c r="F27" i="10"/>
  <c r="F19" i="10"/>
  <c r="M27" i="10"/>
  <c r="M19" i="10"/>
  <c r="M11" i="10"/>
  <c r="F11" i="10"/>
  <c r="G32" i="10"/>
  <c r="G33" i="10"/>
  <c r="G34" i="10"/>
  <c r="N34" i="10"/>
  <c r="N33" i="10"/>
  <c r="N32" i="10"/>
  <c r="N24" i="10"/>
  <c r="N25" i="10"/>
  <c r="N26" i="10"/>
  <c r="G26" i="10"/>
  <c r="G25" i="10"/>
  <c r="G24" i="10"/>
  <c r="G16" i="10"/>
  <c r="G17" i="10"/>
  <c r="G18" i="10"/>
  <c r="N18" i="10"/>
  <c r="N17" i="10"/>
  <c r="N16" i="10"/>
  <c r="N10" i="10"/>
  <c r="N9" i="10"/>
  <c r="N8" i="10"/>
  <c r="N11" i="10" s="1"/>
  <c r="G10" i="10"/>
  <c r="G9" i="10"/>
  <c r="G8" i="10"/>
  <c r="D4" i="4"/>
  <c r="D4" i="10"/>
  <c r="D4" i="11"/>
  <c r="D4" i="9"/>
  <c r="D4" i="8"/>
  <c r="D4" i="5"/>
  <c r="D4" i="6"/>
  <c r="K10" i="13" l="1"/>
  <c r="R5" i="13"/>
  <c r="C3" i="13"/>
  <c r="R4" i="13"/>
  <c r="S4" i="13" s="1"/>
  <c r="T4" i="13" s="1"/>
  <c r="K8" i="13"/>
  <c r="N35" i="10"/>
  <c r="N35" i="7"/>
  <c r="N35" i="6"/>
  <c r="N35" i="4"/>
  <c r="N35" i="9"/>
  <c r="G35" i="8"/>
  <c r="G35" i="9"/>
  <c r="G35" i="4"/>
  <c r="G35" i="10"/>
  <c r="G35" i="7"/>
  <c r="N27" i="6"/>
  <c r="N27" i="9"/>
  <c r="N27" i="4"/>
  <c r="N27" i="8"/>
  <c r="N27" i="10"/>
  <c r="N27" i="7"/>
  <c r="N27" i="11"/>
  <c r="G27" i="5"/>
  <c r="G27" i="8"/>
  <c r="G27" i="9"/>
  <c r="G27" i="11"/>
  <c r="G27" i="4"/>
  <c r="G27" i="10"/>
  <c r="N19" i="10"/>
  <c r="N19" i="8"/>
  <c r="N19" i="9"/>
  <c r="N19" i="6"/>
  <c r="N19" i="4"/>
  <c r="N19" i="11"/>
  <c r="G19" i="10"/>
  <c r="G19" i="5"/>
  <c r="G19" i="9"/>
  <c r="G19" i="11"/>
  <c r="G19" i="4"/>
  <c r="G19" i="7"/>
  <c r="G19" i="6"/>
  <c r="N11" i="7"/>
  <c r="N11" i="6"/>
  <c r="N11" i="5"/>
  <c r="N11" i="9"/>
  <c r="N11" i="11"/>
  <c r="G11" i="9"/>
  <c r="G11" i="11"/>
  <c r="G11" i="8"/>
  <c r="G11" i="5"/>
  <c r="G11" i="7"/>
  <c r="G11" i="10"/>
  <c r="G11" i="4"/>
  <c r="S8" i="13" l="1"/>
  <c r="T8" i="13" s="1"/>
  <c r="S7" i="13"/>
  <c r="S9" i="13"/>
  <c r="T9" i="13" s="1"/>
  <c r="S6" i="13"/>
  <c r="T6" i="13" s="1"/>
  <c r="T7" i="13"/>
  <c r="S3" i="13"/>
  <c r="T3" i="13"/>
  <c r="S5" i="13"/>
  <c r="T5" i="13" s="1"/>
  <c r="S10" i="13"/>
  <c r="T10" i="13" s="1"/>
</calcChain>
</file>

<file path=xl/sharedStrings.xml><?xml version="1.0" encoding="utf-8"?>
<sst xmlns="http://schemas.openxmlformats.org/spreadsheetml/2006/main" count="758" uniqueCount="65">
  <si>
    <t>Nr Lic.</t>
  </si>
  <si>
    <t>Imię Nazwisko</t>
  </si>
  <si>
    <t>HDCP</t>
  </si>
  <si>
    <t>Gra+H</t>
  </si>
  <si>
    <t>GRA</t>
  </si>
  <si>
    <t>Total PIN</t>
  </si>
  <si>
    <t>Nazwa Drużyny</t>
  </si>
  <si>
    <t>Nr Toru</t>
  </si>
  <si>
    <t>Druzynowe Mistrzosta Polski - Eliminacje do turnieju kwalifikafyjnego 2022/2023</t>
  </si>
  <si>
    <t>Gra nr 1</t>
  </si>
  <si>
    <t>Gra nr 2</t>
  </si>
  <si>
    <t>Gra nr 3</t>
  </si>
  <si>
    <t>Gra nr 4</t>
  </si>
  <si>
    <t>Gra nr 5</t>
  </si>
  <si>
    <t>Gra nr 6</t>
  </si>
  <si>
    <t>Gra nr 7</t>
  </si>
  <si>
    <t>Gra nr 8</t>
  </si>
  <si>
    <t>ZSB Szczecin 1</t>
  </si>
  <si>
    <t>BMC Inowrocław</t>
  </si>
  <si>
    <t>Perfekt 300 Bydgoszcz 3</t>
  </si>
  <si>
    <t>ZSB Szczecin 2</t>
  </si>
  <si>
    <t>Strajkujemy KB Łódź</t>
  </si>
  <si>
    <t>Martin Club 2000 Poznań 2</t>
  </si>
  <si>
    <t>SSB Suwałki 3</t>
  </si>
  <si>
    <t>Marta Byks</t>
  </si>
  <si>
    <t>Jakub Kwit</t>
  </si>
  <si>
    <t>Jurek Żurawik</t>
  </si>
  <si>
    <t>Patryk Dudziński</t>
  </si>
  <si>
    <t>Wiesław Adrabiński</t>
  </si>
  <si>
    <t>Mariusz Nowicki</t>
  </si>
  <si>
    <t>Wojciech Wrzyszczyński</t>
  </si>
  <si>
    <t>Lucyna Wrzyszczyńska</t>
  </si>
  <si>
    <t>Arkadiusz Błaszczyk</t>
  </si>
  <si>
    <t>Damian Rychwicki</t>
  </si>
  <si>
    <t>Mieczysław Polanisz</t>
  </si>
  <si>
    <t>Marek Zdancewicz</t>
  </si>
  <si>
    <t>Hubert Zawadzki</t>
  </si>
  <si>
    <t>Wiesław Frydrych</t>
  </si>
  <si>
    <t>Staśkiewicz Paweł</t>
  </si>
  <si>
    <t>Kozikowski Przemysław</t>
  </si>
  <si>
    <t>Mierzejewski Paweł</t>
  </si>
  <si>
    <t>Sebastian Jaskulski</t>
  </si>
  <si>
    <t>Tomasz Adrabiński</t>
  </si>
  <si>
    <t>Aleks Szczepaniak</t>
  </si>
  <si>
    <t>Sylwester Grajkowski</t>
  </si>
  <si>
    <t>Rafał Grajkowski</t>
  </si>
  <si>
    <t>Sebastian Gutkowski</t>
  </si>
  <si>
    <t>Lilia Frydrych</t>
  </si>
  <si>
    <t>Łukasz Połatyński</t>
  </si>
  <si>
    <t>Ostrołęcki Klub Bowlingowy</t>
  </si>
  <si>
    <t>Damian Majdecki</t>
  </si>
  <si>
    <t>Punkty</t>
  </si>
  <si>
    <t>1 Gra</t>
  </si>
  <si>
    <t>8 Gra</t>
  </si>
  <si>
    <t>7 Gra</t>
  </si>
  <si>
    <t>6 Gra</t>
  </si>
  <si>
    <t>5 Gra</t>
  </si>
  <si>
    <t>4 Gra</t>
  </si>
  <si>
    <t>3 Gra</t>
  </si>
  <si>
    <t>2 Gra</t>
  </si>
  <si>
    <t>Total</t>
  </si>
  <si>
    <t>Suma 8 gier</t>
  </si>
  <si>
    <t>Suma punktów z dnia</t>
  </si>
  <si>
    <t>Drużyna\</t>
  </si>
  <si>
    <t>\Gra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</si>
</sst>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/>
    <xf numFmtId="0" fontId="0" fillId="0" borderId="17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9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9" xfId="0" applyFont="1" applyBorder="1" applyAlignment="1">
      <alignment horizontal="right" indent="1"/>
    </xf>
    <xf numFmtId="0" fontId="2" fillId="0" borderId="1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87274-A6F7-4325-966E-0D0C243F89C1}">
  <sheetPr>
    <pageSetUpPr fitToPage="1"/>
  </sheetPr>
  <dimension ref="B2:N35"/>
  <sheetViews>
    <sheetView topLeftCell="A16" workbookViewId="0">
      <selection activeCell="I37" sqref="I37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15" thickBot="1" x14ac:dyDescent="0.35"/>
    <row r="4" spans="2:14" ht="15" thickBot="1" x14ac:dyDescent="0.35">
      <c r="C4" s="20" t="s">
        <v>6</v>
      </c>
      <c r="D4" s="33" t="e">
        <f>#REF!</f>
        <v>#REF!</v>
      </c>
      <c r="E4" s="34"/>
      <c r="F4" s="34"/>
      <c r="G4" s="34"/>
      <c r="H4" s="34"/>
      <c r="I4" s="34"/>
      <c r="J4" s="34"/>
      <c r="K4" s="34"/>
      <c r="L4" s="35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21" t="s">
        <v>9</v>
      </c>
      <c r="C6" s="22"/>
      <c r="D6" s="22"/>
      <c r="E6" s="22"/>
      <c r="F6" s="23"/>
      <c r="G6" s="16">
        <v>1</v>
      </c>
      <c r="I6" s="21" t="s">
        <v>10</v>
      </c>
      <c r="J6" s="22"/>
      <c r="K6" s="22"/>
      <c r="L6" s="22"/>
      <c r="M6" s="23"/>
      <c r="N6" s="16">
        <v>7</v>
      </c>
    </row>
    <row r="7" spans="2:14" x14ac:dyDescent="0.3">
      <c r="B7" s="4" t="s">
        <v>0</v>
      </c>
      <c r="C7" s="26" t="s">
        <v>1</v>
      </c>
      <c r="D7" s="27"/>
      <c r="E7" s="5" t="s">
        <v>2</v>
      </c>
      <c r="F7" s="5" t="s">
        <v>4</v>
      </c>
      <c r="G7" s="6" t="s">
        <v>3</v>
      </c>
      <c r="I7" s="4" t="s">
        <v>0</v>
      </c>
      <c r="J7" s="26" t="s">
        <v>1</v>
      </c>
      <c r="K7" s="27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24" t="s">
        <v>41</v>
      </c>
      <c r="D8" s="25"/>
      <c r="E8" s="2"/>
      <c r="F8" s="2">
        <v>244</v>
      </c>
      <c r="G8" s="3">
        <f>SUM(E8:F8)</f>
        <v>244</v>
      </c>
      <c r="I8" s="1"/>
      <c r="J8" s="24" t="s">
        <v>41</v>
      </c>
      <c r="K8" s="25"/>
      <c r="L8" s="2"/>
      <c r="M8" s="2">
        <v>172</v>
      </c>
      <c r="N8" s="3">
        <f>SUM(L8:M8)</f>
        <v>172</v>
      </c>
    </row>
    <row r="9" spans="2:14" x14ac:dyDescent="0.3">
      <c r="B9" s="13"/>
      <c r="C9" s="28" t="s">
        <v>42</v>
      </c>
      <c r="D9" s="29"/>
      <c r="E9" s="14"/>
      <c r="F9" s="14">
        <v>212</v>
      </c>
      <c r="G9" s="15">
        <f>SUM(E9:F9)</f>
        <v>212</v>
      </c>
      <c r="I9" s="13"/>
      <c r="J9" s="28" t="s">
        <v>42</v>
      </c>
      <c r="K9" s="29"/>
      <c r="L9" s="14"/>
      <c r="M9" s="14">
        <v>174</v>
      </c>
      <c r="N9" s="15">
        <f>SUM(L9:M9)</f>
        <v>174</v>
      </c>
    </row>
    <row r="10" spans="2:14" ht="15" thickBot="1" x14ac:dyDescent="0.35">
      <c r="B10" s="1"/>
      <c r="C10" s="24" t="s">
        <v>43</v>
      </c>
      <c r="D10" s="25"/>
      <c r="E10" s="2"/>
      <c r="F10" s="2">
        <v>209</v>
      </c>
      <c r="G10" s="3">
        <f>SUM(E10:F10)</f>
        <v>209</v>
      </c>
      <c r="I10" s="1"/>
      <c r="J10" s="24" t="s">
        <v>43</v>
      </c>
      <c r="K10" s="25"/>
      <c r="L10" s="2"/>
      <c r="M10" s="2">
        <v>193</v>
      </c>
      <c r="N10" s="3">
        <f>SUM(L10:M10)</f>
        <v>193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665</v>
      </c>
      <c r="I11" s="17"/>
      <c r="J11" s="18"/>
      <c r="K11" s="18"/>
      <c r="L11" s="19" t="s">
        <v>5</v>
      </c>
      <c r="M11" s="9"/>
      <c r="N11" s="10">
        <f>SUM(N8:N10)</f>
        <v>539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21" t="s">
        <v>11</v>
      </c>
      <c r="C14" s="22"/>
      <c r="D14" s="22"/>
      <c r="E14" s="22"/>
      <c r="F14" s="23"/>
      <c r="G14" s="16">
        <v>5</v>
      </c>
      <c r="I14" s="21" t="s">
        <v>12</v>
      </c>
      <c r="J14" s="22"/>
      <c r="K14" s="22"/>
      <c r="L14" s="22"/>
      <c r="M14" s="23"/>
      <c r="N14" s="16">
        <v>3</v>
      </c>
    </row>
    <row r="15" spans="2:14" x14ac:dyDescent="0.3">
      <c r="B15" s="4" t="s">
        <v>0</v>
      </c>
      <c r="C15" s="26" t="s">
        <v>1</v>
      </c>
      <c r="D15" s="27"/>
      <c r="E15" s="5" t="s">
        <v>2</v>
      </c>
      <c r="F15" s="5" t="s">
        <v>4</v>
      </c>
      <c r="G15" s="6" t="s">
        <v>3</v>
      </c>
      <c r="I15" s="4" t="s">
        <v>0</v>
      </c>
      <c r="J15" s="26" t="s">
        <v>1</v>
      </c>
      <c r="K15" s="27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24" t="s">
        <v>41</v>
      </c>
      <c r="D16" s="25"/>
      <c r="E16" s="2"/>
      <c r="F16" s="2">
        <v>278</v>
      </c>
      <c r="G16" s="3">
        <f>SUM(E16:F16)</f>
        <v>278</v>
      </c>
      <c r="I16" s="1"/>
      <c r="J16" s="24" t="s">
        <v>41</v>
      </c>
      <c r="K16" s="25"/>
      <c r="L16" s="2"/>
      <c r="M16" s="2">
        <v>165</v>
      </c>
      <c r="N16" s="3">
        <f>SUM(L16:M16)</f>
        <v>165</v>
      </c>
    </row>
    <row r="17" spans="2:14" x14ac:dyDescent="0.3">
      <c r="B17" s="13"/>
      <c r="C17" s="28" t="s">
        <v>42</v>
      </c>
      <c r="D17" s="29"/>
      <c r="E17" s="14"/>
      <c r="F17" s="14">
        <v>157</v>
      </c>
      <c r="G17" s="15">
        <f>SUM(E17:F17)</f>
        <v>157</v>
      </c>
      <c r="I17" s="13"/>
      <c r="J17" s="28" t="s">
        <v>42</v>
      </c>
      <c r="K17" s="29"/>
      <c r="L17" s="14"/>
      <c r="M17" s="14">
        <v>217</v>
      </c>
      <c r="N17" s="15">
        <f>SUM(L17:M17)</f>
        <v>217</v>
      </c>
    </row>
    <row r="18" spans="2:14" ht="15" thickBot="1" x14ac:dyDescent="0.35">
      <c r="B18" s="1"/>
      <c r="C18" s="24" t="s">
        <v>43</v>
      </c>
      <c r="D18" s="25"/>
      <c r="E18" s="2"/>
      <c r="F18" s="2">
        <v>186</v>
      </c>
      <c r="G18" s="3">
        <f>SUM(E18:F18)</f>
        <v>186</v>
      </c>
      <c r="I18" s="1"/>
      <c r="J18" s="24" t="s">
        <v>43</v>
      </c>
      <c r="K18" s="25"/>
      <c r="L18" s="2"/>
      <c r="M18" s="2">
        <v>225</v>
      </c>
      <c r="N18" s="3">
        <f>SUM(L18:M18)</f>
        <v>225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621</v>
      </c>
      <c r="I19" s="17"/>
      <c r="J19" s="18"/>
      <c r="K19" s="18"/>
      <c r="L19" s="19" t="s">
        <v>5</v>
      </c>
      <c r="M19" s="9"/>
      <c r="N19" s="10">
        <f>SUM(N16:N18)</f>
        <v>607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21" t="s">
        <v>13</v>
      </c>
      <c r="C22" s="22"/>
      <c r="D22" s="22"/>
      <c r="E22" s="22"/>
      <c r="F22" s="23"/>
      <c r="G22" s="16">
        <v>1</v>
      </c>
      <c r="I22" s="21" t="s">
        <v>14</v>
      </c>
      <c r="J22" s="22"/>
      <c r="K22" s="22"/>
      <c r="L22" s="22"/>
      <c r="M22" s="23"/>
      <c r="N22" s="16">
        <v>7</v>
      </c>
    </row>
    <row r="23" spans="2:14" x14ac:dyDescent="0.3">
      <c r="B23" s="4" t="s">
        <v>0</v>
      </c>
      <c r="C23" s="26" t="s">
        <v>1</v>
      </c>
      <c r="D23" s="27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24" t="s">
        <v>41</v>
      </c>
      <c r="D24" s="25"/>
      <c r="E24" s="2"/>
      <c r="F24" s="2">
        <v>168</v>
      </c>
      <c r="G24" s="3">
        <f>SUM(E24:F24)</f>
        <v>168</v>
      </c>
      <c r="I24" s="1"/>
      <c r="J24" s="24" t="s">
        <v>41</v>
      </c>
      <c r="K24" s="25"/>
      <c r="L24" s="2"/>
      <c r="M24" s="2">
        <v>170</v>
      </c>
      <c r="N24" s="3">
        <f>SUM(L24:M24)</f>
        <v>170</v>
      </c>
    </row>
    <row r="25" spans="2:14" x14ac:dyDescent="0.3">
      <c r="B25" s="13"/>
      <c r="C25" s="28" t="s">
        <v>42</v>
      </c>
      <c r="D25" s="29"/>
      <c r="E25" s="14"/>
      <c r="F25" s="14">
        <v>224</v>
      </c>
      <c r="G25" s="15">
        <f>SUM(E25:F25)</f>
        <v>224</v>
      </c>
      <c r="I25" s="13"/>
      <c r="J25" s="28" t="s">
        <v>42</v>
      </c>
      <c r="K25" s="29"/>
      <c r="L25" s="14"/>
      <c r="M25" s="14">
        <v>190</v>
      </c>
      <c r="N25" s="15">
        <f>SUM(L25:M25)</f>
        <v>190</v>
      </c>
    </row>
    <row r="26" spans="2:14" ht="15" thickBot="1" x14ac:dyDescent="0.35">
      <c r="B26" s="1"/>
      <c r="C26" s="24" t="s">
        <v>43</v>
      </c>
      <c r="D26" s="25"/>
      <c r="E26" s="2"/>
      <c r="F26" s="2">
        <v>168</v>
      </c>
      <c r="G26" s="3">
        <f>SUM(E26:F26)</f>
        <v>168</v>
      </c>
      <c r="I26" s="1"/>
      <c r="J26" s="24" t="s">
        <v>43</v>
      </c>
      <c r="K26" s="25"/>
      <c r="L26" s="2"/>
      <c r="M26" s="2">
        <v>235</v>
      </c>
      <c r="N26" s="3">
        <f>SUM(L26:M26)</f>
        <v>235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560</v>
      </c>
      <c r="I27" s="17"/>
      <c r="J27" s="18"/>
      <c r="K27" s="18"/>
      <c r="L27" s="19" t="s">
        <v>5</v>
      </c>
      <c r="M27" s="9"/>
      <c r="N27" s="10">
        <f>SUM(N24:N26)</f>
        <v>595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21" t="s">
        <v>15</v>
      </c>
      <c r="C30" s="22"/>
      <c r="D30" s="22"/>
      <c r="E30" s="22"/>
      <c r="F30" s="23"/>
      <c r="G30" s="16">
        <v>5</v>
      </c>
      <c r="I30" s="21" t="s">
        <v>16</v>
      </c>
      <c r="J30" s="22"/>
      <c r="K30" s="22"/>
      <c r="L30" s="22"/>
      <c r="M30" s="23"/>
      <c r="N30" s="16">
        <v>3</v>
      </c>
    </row>
    <row r="31" spans="2:14" x14ac:dyDescent="0.3">
      <c r="B31" s="4" t="s">
        <v>0</v>
      </c>
      <c r="C31" s="26" t="s">
        <v>1</v>
      </c>
      <c r="D31" s="27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24" t="s">
        <v>41</v>
      </c>
      <c r="D32" s="25"/>
      <c r="E32" s="2"/>
      <c r="F32" s="2">
        <v>140</v>
      </c>
      <c r="G32" s="3">
        <f>SUM(E32:F32)</f>
        <v>140</v>
      </c>
      <c r="I32" s="1"/>
      <c r="J32" s="24" t="s">
        <v>41</v>
      </c>
      <c r="K32" s="25"/>
      <c r="L32" s="2"/>
      <c r="M32" s="2">
        <v>186</v>
      </c>
      <c r="N32" s="3">
        <f>SUM(L32:M32)</f>
        <v>186</v>
      </c>
    </row>
    <row r="33" spans="2:14" x14ac:dyDescent="0.3">
      <c r="B33" s="13"/>
      <c r="C33" s="28" t="s">
        <v>42</v>
      </c>
      <c r="D33" s="29"/>
      <c r="E33" s="14"/>
      <c r="F33" s="14">
        <v>174</v>
      </c>
      <c r="G33" s="15">
        <f>SUM(E33:F33)</f>
        <v>174</v>
      </c>
      <c r="I33" s="13"/>
      <c r="J33" s="28" t="s">
        <v>42</v>
      </c>
      <c r="K33" s="29"/>
      <c r="L33" s="14"/>
      <c r="M33" s="14">
        <v>180</v>
      </c>
      <c r="N33" s="15">
        <f>SUM(L33:M33)</f>
        <v>180</v>
      </c>
    </row>
    <row r="34" spans="2:14" ht="15" thickBot="1" x14ac:dyDescent="0.35">
      <c r="B34" s="1"/>
      <c r="C34" s="24" t="s">
        <v>43</v>
      </c>
      <c r="D34" s="25"/>
      <c r="E34" s="2"/>
      <c r="F34" s="2">
        <v>224</v>
      </c>
      <c r="G34" s="3">
        <f>SUM(E34:F34)</f>
        <v>224</v>
      </c>
      <c r="I34" s="1"/>
      <c r="J34" s="24" t="s">
        <v>43</v>
      </c>
      <c r="K34" s="25"/>
      <c r="L34" s="2"/>
      <c r="M34" s="2">
        <v>237</v>
      </c>
      <c r="N34" s="3">
        <f>SUM(L34:M34)</f>
        <v>237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538</v>
      </c>
      <c r="I35" s="17"/>
      <c r="J35" s="18"/>
      <c r="K35" s="18"/>
      <c r="L35" s="19" t="s">
        <v>5</v>
      </c>
      <c r="M35" s="9"/>
      <c r="N35" s="10">
        <f>SUM(N32:N34)</f>
        <v>603</v>
      </c>
    </row>
  </sheetData>
  <mergeCells count="40"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  <mergeCell ref="I14:M14"/>
    <mergeCell ref="C15:D15"/>
    <mergeCell ref="J15:K15"/>
    <mergeCell ref="C16:D16"/>
    <mergeCell ref="J16:K16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</mergeCells>
  <pageMargins left="0.25" right="0.25" top="0.75" bottom="0.75" header="0.3" footer="0.3"/>
  <pageSetup paperSize="9" scale="8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D89A-1595-4767-A441-08F7D275AE6C}">
  <sheetPr>
    <pageSetUpPr fitToPage="1"/>
  </sheetPr>
  <dimension ref="B2:N35"/>
  <sheetViews>
    <sheetView topLeftCell="A20" workbookViewId="0">
      <selection activeCell="I37" sqref="I37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15" thickBot="1" x14ac:dyDescent="0.35"/>
    <row r="4" spans="2:14" ht="15" thickBot="1" x14ac:dyDescent="0.35">
      <c r="C4" s="20" t="s">
        <v>6</v>
      </c>
      <c r="D4" s="33" t="e">
        <f>#REF!</f>
        <v>#REF!</v>
      </c>
      <c r="E4" s="34"/>
      <c r="F4" s="34"/>
      <c r="G4" s="34"/>
      <c r="H4" s="34"/>
      <c r="I4" s="34"/>
      <c r="J4" s="34"/>
      <c r="K4" s="34"/>
      <c r="L4" s="35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21" t="s">
        <v>9</v>
      </c>
      <c r="C6" s="22"/>
      <c r="D6" s="22"/>
      <c r="E6" s="22"/>
      <c r="F6" s="23"/>
      <c r="G6" s="16">
        <v>2</v>
      </c>
      <c r="I6" s="21" t="s">
        <v>10</v>
      </c>
      <c r="J6" s="22"/>
      <c r="K6" s="22"/>
      <c r="L6" s="22"/>
      <c r="M6" s="23"/>
      <c r="N6" s="16">
        <v>4</v>
      </c>
    </row>
    <row r="7" spans="2:14" x14ac:dyDescent="0.3">
      <c r="B7" s="4" t="s">
        <v>0</v>
      </c>
      <c r="C7" s="26" t="s">
        <v>1</v>
      </c>
      <c r="D7" s="27"/>
      <c r="E7" s="5" t="s">
        <v>2</v>
      </c>
      <c r="F7" s="5" t="s">
        <v>4</v>
      </c>
      <c r="G7" s="6" t="s">
        <v>3</v>
      </c>
      <c r="I7" s="4" t="s">
        <v>0</v>
      </c>
      <c r="J7" s="26" t="s">
        <v>1</v>
      </c>
      <c r="K7" s="27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24" t="s">
        <v>44</v>
      </c>
      <c r="D8" s="25"/>
      <c r="E8" s="2"/>
      <c r="F8" s="2">
        <v>135</v>
      </c>
      <c r="G8" s="3">
        <f>SUM(E8:F8)</f>
        <v>135</v>
      </c>
      <c r="I8" s="1"/>
      <c r="J8" s="24" t="s">
        <v>44</v>
      </c>
      <c r="K8" s="25"/>
      <c r="L8" s="2"/>
      <c r="M8" s="2">
        <v>142</v>
      </c>
      <c r="N8" s="3">
        <f>SUM(L8:M8)</f>
        <v>142</v>
      </c>
    </row>
    <row r="9" spans="2:14" x14ac:dyDescent="0.3">
      <c r="B9" s="13"/>
      <c r="C9" s="28" t="s">
        <v>45</v>
      </c>
      <c r="D9" s="29"/>
      <c r="E9" s="14"/>
      <c r="F9" s="14">
        <v>187</v>
      </c>
      <c r="G9" s="15">
        <f>SUM(E9:F9)</f>
        <v>187</v>
      </c>
      <c r="I9" s="13"/>
      <c r="J9" s="28" t="s">
        <v>45</v>
      </c>
      <c r="K9" s="29"/>
      <c r="L9" s="14"/>
      <c r="M9" s="14">
        <v>165</v>
      </c>
      <c r="N9" s="15">
        <f>SUM(L9:M9)</f>
        <v>165</v>
      </c>
    </row>
    <row r="10" spans="2:14" ht="15" thickBot="1" x14ac:dyDescent="0.35">
      <c r="B10" s="1"/>
      <c r="C10" s="36" t="s">
        <v>46</v>
      </c>
      <c r="D10" s="32"/>
      <c r="E10" s="2"/>
      <c r="F10" s="2">
        <v>147</v>
      </c>
      <c r="G10" s="3">
        <f>SUM(E10:F10)</f>
        <v>147</v>
      </c>
      <c r="I10" s="1"/>
      <c r="J10" s="36" t="s">
        <v>46</v>
      </c>
      <c r="K10" s="32"/>
      <c r="L10" s="2"/>
      <c r="M10" s="2">
        <v>176</v>
      </c>
      <c r="N10" s="3">
        <f>SUM(L10:M10)</f>
        <v>176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469</v>
      </c>
      <c r="I11" s="17"/>
      <c r="J11" s="18"/>
      <c r="K11" s="18"/>
      <c r="L11" s="19" t="s">
        <v>5</v>
      </c>
      <c r="M11" s="9"/>
      <c r="N11" s="10">
        <f>SUM(N8:N10)</f>
        <v>483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21" t="s">
        <v>11</v>
      </c>
      <c r="C14" s="22"/>
      <c r="D14" s="22"/>
      <c r="E14" s="22"/>
      <c r="F14" s="23"/>
      <c r="G14" s="16">
        <v>6</v>
      </c>
      <c r="I14" s="21" t="s">
        <v>12</v>
      </c>
      <c r="J14" s="22"/>
      <c r="K14" s="22"/>
      <c r="L14" s="22"/>
      <c r="M14" s="23"/>
      <c r="N14" s="16">
        <v>8</v>
      </c>
    </row>
    <row r="15" spans="2:14" x14ac:dyDescent="0.3">
      <c r="B15" s="4" t="s">
        <v>0</v>
      </c>
      <c r="C15" s="26" t="s">
        <v>1</v>
      </c>
      <c r="D15" s="27"/>
      <c r="E15" s="5" t="s">
        <v>2</v>
      </c>
      <c r="F15" s="5" t="s">
        <v>4</v>
      </c>
      <c r="G15" s="6" t="s">
        <v>3</v>
      </c>
      <c r="I15" s="4" t="s">
        <v>0</v>
      </c>
      <c r="J15" s="26" t="s">
        <v>1</v>
      </c>
      <c r="K15" s="27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24" t="s">
        <v>44</v>
      </c>
      <c r="D16" s="25"/>
      <c r="E16" s="2"/>
      <c r="F16" s="2">
        <v>139</v>
      </c>
      <c r="G16" s="3">
        <f>SUM(E16:F16)</f>
        <v>139</v>
      </c>
      <c r="I16" s="1"/>
      <c r="J16" s="24" t="s">
        <v>44</v>
      </c>
      <c r="K16" s="25"/>
      <c r="L16" s="2"/>
      <c r="M16" s="2">
        <v>111</v>
      </c>
      <c r="N16" s="3">
        <f>SUM(L16:M16)</f>
        <v>111</v>
      </c>
    </row>
    <row r="17" spans="2:14" x14ac:dyDescent="0.3">
      <c r="B17" s="13"/>
      <c r="C17" s="28" t="s">
        <v>45</v>
      </c>
      <c r="D17" s="29"/>
      <c r="E17" s="14"/>
      <c r="F17" s="14">
        <v>191</v>
      </c>
      <c r="G17" s="15">
        <f>SUM(E17:F17)</f>
        <v>191</v>
      </c>
      <c r="I17" s="13"/>
      <c r="J17" s="28" t="s">
        <v>45</v>
      </c>
      <c r="K17" s="29"/>
      <c r="L17" s="14"/>
      <c r="M17" s="14">
        <v>135</v>
      </c>
      <c r="N17" s="15">
        <f>SUM(L17:M17)</f>
        <v>135</v>
      </c>
    </row>
    <row r="18" spans="2:14" ht="15" thickBot="1" x14ac:dyDescent="0.35">
      <c r="B18" s="1"/>
      <c r="C18" s="36" t="s">
        <v>46</v>
      </c>
      <c r="D18" s="32"/>
      <c r="E18" s="2"/>
      <c r="F18" s="2">
        <v>168</v>
      </c>
      <c r="G18" s="3">
        <f>SUM(E18:F18)</f>
        <v>168</v>
      </c>
      <c r="I18" s="1"/>
      <c r="J18" s="36" t="s">
        <v>46</v>
      </c>
      <c r="K18" s="32"/>
      <c r="L18" s="2"/>
      <c r="M18" s="2">
        <v>168</v>
      </c>
      <c r="N18" s="3">
        <f>SUM(L18:M18)</f>
        <v>168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498</v>
      </c>
      <c r="I19" s="17"/>
      <c r="J19" s="18"/>
      <c r="K19" s="18"/>
      <c r="L19" s="19" t="s">
        <v>5</v>
      </c>
      <c r="M19" s="9"/>
      <c r="N19" s="10">
        <f>SUM(N16:N18)</f>
        <v>414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21" t="s">
        <v>13</v>
      </c>
      <c r="C22" s="22"/>
      <c r="D22" s="22"/>
      <c r="E22" s="22"/>
      <c r="F22" s="23"/>
      <c r="G22" s="16">
        <v>2</v>
      </c>
      <c r="I22" s="21" t="s">
        <v>14</v>
      </c>
      <c r="J22" s="22"/>
      <c r="K22" s="22"/>
      <c r="L22" s="22"/>
      <c r="M22" s="23"/>
      <c r="N22" s="16">
        <v>4</v>
      </c>
    </row>
    <row r="23" spans="2:14" x14ac:dyDescent="0.3">
      <c r="B23" s="4" t="s">
        <v>0</v>
      </c>
      <c r="C23" s="26" t="s">
        <v>1</v>
      </c>
      <c r="D23" s="27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24" t="s">
        <v>44</v>
      </c>
      <c r="D24" s="25"/>
      <c r="E24" s="2"/>
      <c r="F24" s="2">
        <v>147</v>
      </c>
      <c r="G24" s="3">
        <f>SUM(E24:F24)</f>
        <v>147</v>
      </c>
      <c r="I24" s="1"/>
      <c r="J24" s="24" t="s">
        <v>44</v>
      </c>
      <c r="K24" s="25"/>
      <c r="L24" s="2"/>
      <c r="M24" s="2">
        <v>222</v>
      </c>
      <c r="N24" s="3">
        <f>SUM(L24:M24)</f>
        <v>222</v>
      </c>
    </row>
    <row r="25" spans="2:14" x14ac:dyDescent="0.3">
      <c r="B25" s="13"/>
      <c r="C25" s="28" t="s">
        <v>45</v>
      </c>
      <c r="D25" s="29"/>
      <c r="E25" s="14"/>
      <c r="F25" s="14">
        <v>149</v>
      </c>
      <c r="G25" s="15">
        <f>SUM(E25:F25)</f>
        <v>149</v>
      </c>
      <c r="I25" s="13"/>
      <c r="J25" s="28" t="s">
        <v>45</v>
      </c>
      <c r="K25" s="29"/>
      <c r="L25" s="14"/>
      <c r="M25" s="14">
        <v>152</v>
      </c>
      <c r="N25" s="15">
        <f>SUM(L25:M25)</f>
        <v>152</v>
      </c>
    </row>
    <row r="26" spans="2:14" ht="15" thickBot="1" x14ac:dyDescent="0.35">
      <c r="B26" s="1"/>
      <c r="C26" s="36" t="s">
        <v>46</v>
      </c>
      <c r="D26" s="32"/>
      <c r="E26" s="2"/>
      <c r="F26" s="2">
        <v>221</v>
      </c>
      <c r="G26" s="3">
        <f>SUM(E26:F26)</f>
        <v>221</v>
      </c>
      <c r="I26" s="1"/>
      <c r="J26" s="36" t="s">
        <v>46</v>
      </c>
      <c r="K26" s="32"/>
      <c r="L26" s="2"/>
      <c r="M26" s="2">
        <v>149</v>
      </c>
      <c r="N26" s="3">
        <f>SUM(L26:M26)</f>
        <v>149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517</v>
      </c>
      <c r="I27" s="17"/>
      <c r="J27" s="18"/>
      <c r="K27" s="18"/>
      <c r="L27" s="19" t="s">
        <v>5</v>
      </c>
      <c r="M27" s="9"/>
      <c r="N27" s="10">
        <f>SUM(N24:N26)</f>
        <v>523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21" t="s">
        <v>15</v>
      </c>
      <c r="C30" s="22"/>
      <c r="D30" s="22"/>
      <c r="E30" s="22"/>
      <c r="F30" s="23"/>
      <c r="G30" s="16">
        <v>6</v>
      </c>
      <c r="I30" s="21" t="s">
        <v>16</v>
      </c>
      <c r="J30" s="22"/>
      <c r="K30" s="22"/>
      <c r="L30" s="22"/>
      <c r="M30" s="23"/>
      <c r="N30" s="16">
        <v>8</v>
      </c>
    </row>
    <row r="31" spans="2:14" x14ac:dyDescent="0.3">
      <c r="B31" s="4" t="s">
        <v>0</v>
      </c>
      <c r="C31" s="26" t="s">
        <v>1</v>
      </c>
      <c r="D31" s="27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24" t="s">
        <v>44</v>
      </c>
      <c r="D32" s="25"/>
      <c r="E32" s="2"/>
      <c r="F32" s="2">
        <v>222</v>
      </c>
      <c r="G32" s="3">
        <f>SUM(E32:F32)</f>
        <v>222</v>
      </c>
      <c r="I32" s="1"/>
      <c r="J32" s="24" t="s">
        <v>44</v>
      </c>
      <c r="K32" s="25"/>
      <c r="L32" s="2"/>
      <c r="M32" s="2">
        <v>188</v>
      </c>
      <c r="N32" s="3">
        <f>SUM(L32:M32)</f>
        <v>188</v>
      </c>
    </row>
    <row r="33" spans="2:14" x14ac:dyDescent="0.3">
      <c r="B33" s="13"/>
      <c r="C33" s="28" t="s">
        <v>45</v>
      </c>
      <c r="D33" s="29"/>
      <c r="E33" s="14"/>
      <c r="F33" s="14">
        <v>177</v>
      </c>
      <c r="G33" s="15">
        <f>SUM(E33:F33)</f>
        <v>177</v>
      </c>
      <c r="I33" s="13"/>
      <c r="J33" s="28" t="s">
        <v>45</v>
      </c>
      <c r="K33" s="29"/>
      <c r="L33" s="14"/>
      <c r="M33" s="14">
        <v>153</v>
      </c>
      <c r="N33" s="15">
        <f>SUM(L33:M33)</f>
        <v>153</v>
      </c>
    </row>
    <row r="34" spans="2:14" ht="15" thickBot="1" x14ac:dyDescent="0.35">
      <c r="B34" s="1"/>
      <c r="C34" s="36" t="s">
        <v>46</v>
      </c>
      <c r="D34" s="32"/>
      <c r="E34" s="2"/>
      <c r="F34" s="2">
        <v>189</v>
      </c>
      <c r="G34" s="3">
        <f>SUM(E34:F34)</f>
        <v>189</v>
      </c>
      <c r="I34" s="1"/>
      <c r="J34" s="36" t="s">
        <v>46</v>
      </c>
      <c r="K34" s="32"/>
      <c r="L34" s="2"/>
      <c r="M34" s="2">
        <v>157</v>
      </c>
      <c r="N34" s="3">
        <f>SUM(L34:M34)</f>
        <v>157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588</v>
      </c>
      <c r="I35" s="17"/>
      <c r="J35" s="18"/>
      <c r="K35" s="18"/>
      <c r="L35" s="19" t="s">
        <v>5</v>
      </c>
      <c r="M35" s="9"/>
      <c r="N35" s="10">
        <f>SUM(N32:N34)</f>
        <v>498</v>
      </c>
    </row>
  </sheetData>
  <mergeCells count="40"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  <mergeCell ref="I14:M14"/>
    <mergeCell ref="C15:D15"/>
    <mergeCell ref="J15:K15"/>
    <mergeCell ref="C16:D16"/>
    <mergeCell ref="J16:K16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</mergeCells>
  <pageMargins left="0.25" right="0.25" top="0.75" bottom="0.75" header="0.3" footer="0.3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04CD6-A2E9-4CE2-B483-0917D7C80182}">
  <sheetPr>
    <pageSetUpPr fitToPage="1"/>
  </sheetPr>
  <dimension ref="B2:N35"/>
  <sheetViews>
    <sheetView topLeftCell="A24" zoomScale="90" zoomScaleNormal="90" workbookViewId="0">
      <selection activeCell="I37" sqref="I37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15" thickBot="1" x14ac:dyDescent="0.35"/>
    <row r="4" spans="2:14" ht="15" thickBot="1" x14ac:dyDescent="0.35">
      <c r="C4" s="20" t="s">
        <v>6</v>
      </c>
      <c r="D4" s="33" t="e">
        <f>#REF!</f>
        <v>#REF!</v>
      </c>
      <c r="E4" s="34"/>
      <c r="F4" s="34"/>
      <c r="G4" s="34"/>
      <c r="H4" s="34"/>
      <c r="I4" s="34"/>
      <c r="J4" s="34"/>
      <c r="K4" s="34"/>
      <c r="L4" s="35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21" t="s">
        <v>9</v>
      </c>
      <c r="C6" s="22"/>
      <c r="D6" s="22"/>
      <c r="E6" s="22"/>
      <c r="F6" s="23"/>
      <c r="G6" s="16">
        <v>3</v>
      </c>
      <c r="I6" s="21" t="s">
        <v>10</v>
      </c>
      <c r="J6" s="22"/>
      <c r="K6" s="22"/>
      <c r="L6" s="22"/>
      <c r="M6" s="23"/>
      <c r="N6" s="16">
        <v>1</v>
      </c>
    </row>
    <row r="7" spans="2:14" x14ac:dyDescent="0.3">
      <c r="B7" s="4" t="s">
        <v>0</v>
      </c>
      <c r="C7" s="26" t="s">
        <v>1</v>
      </c>
      <c r="D7" s="27"/>
      <c r="E7" s="5" t="s">
        <v>2</v>
      </c>
      <c r="F7" s="5" t="s">
        <v>4</v>
      </c>
      <c r="G7" s="6" t="s">
        <v>3</v>
      </c>
      <c r="I7" s="4" t="s">
        <v>0</v>
      </c>
      <c r="J7" s="26" t="s">
        <v>1</v>
      </c>
      <c r="K7" s="27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24" t="s">
        <v>38</v>
      </c>
      <c r="D8" s="25"/>
      <c r="E8" s="2"/>
      <c r="F8" s="2">
        <v>154</v>
      </c>
      <c r="G8" s="3">
        <f>SUM(E8:F8)</f>
        <v>154</v>
      </c>
      <c r="I8" s="1"/>
      <c r="J8" s="24" t="s">
        <v>38</v>
      </c>
      <c r="K8" s="25"/>
      <c r="L8" s="2"/>
      <c r="M8" s="2">
        <v>217</v>
      </c>
      <c r="N8" s="3">
        <f>SUM(L8:M8)</f>
        <v>217</v>
      </c>
    </row>
    <row r="9" spans="2:14" x14ac:dyDescent="0.3">
      <c r="B9" s="13"/>
      <c r="C9" s="28" t="s">
        <v>39</v>
      </c>
      <c r="D9" s="29"/>
      <c r="E9" s="14"/>
      <c r="F9" s="14">
        <v>192</v>
      </c>
      <c r="G9" s="15">
        <f>SUM(E9:F9)</f>
        <v>192</v>
      </c>
      <c r="I9" s="13"/>
      <c r="J9" s="28" t="s">
        <v>39</v>
      </c>
      <c r="K9" s="29"/>
      <c r="L9" s="14"/>
      <c r="M9" s="14">
        <v>140</v>
      </c>
      <c r="N9" s="15">
        <f>SUM(L9:M9)</f>
        <v>140</v>
      </c>
    </row>
    <row r="10" spans="2:14" ht="15" thickBot="1" x14ac:dyDescent="0.35">
      <c r="B10" s="1"/>
      <c r="C10" s="24" t="s">
        <v>40</v>
      </c>
      <c r="D10" s="25"/>
      <c r="E10" s="2"/>
      <c r="F10" s="2">
        <v>196</v>
      </c>
      <c r="G10" s="3">
        <f>SUM(E10:F10)</f>
        <v>196</v>
      </c>
      <c r="I10" s="1"/>
      <c r="J10" s="24" t="s">
        <v>40</v>
      </c>
      <c r="K10" s="25"/>
      <c r="L10" s="2"/>
      <c r="M10" s="2">
        <v>205</v>
      </c>
      <c r="N10" s="3">
        <f>SUM(L10:M10)</f>
        <v>205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542</v>
      </c>
      <c r="I11" s="17"/>
      <c r="J11" s="18"/>
      <c r="K11" s="18"/>
      <c r="L11" s="19" t="s">
        <v>5</v>
      </c>
      <c r="M11" s="9"/>
      <c r="N11" s="10">
        <f>SUM(N8:N10)</f>
        <v>562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21" t="s">
        <v>11</v>
      </c>
      <c r="C14" s="22"/>
      <c r="D14" s="22"/>
      <c r="E14" s="22"/>
      <c r="F14" s="23"/>
      <c r="G14" s="16">
        <v>7</v>
      </c>
      <c r="I14" s="21" t="s">
        <v>12</v>
      </c>
      <c r="J14" s="22"/>
      <c r="K14" s="22"/>
      <c r="L14" s="22"/>
      <c r="M14" s="23"/>
      <c r="N14" s="16">
        <v>5</v>
      </c>
    </row>
    <row r="15" spans="2:14" x14ac:dyDescent="0.3">
      <c r="B15" s="4" t="s">
        <v>0</v>
      </c>
      <c r="C15" s="26" t="s">
        <v>1</v>
      </c>
      <c r="D15" s="27"/>
      <c r="E15" s="5" t="s">
        <v>2</v>
      </c>
      <c r="F15" s="5" t="s">
        <v>4</v>
      </c>
      <c r="G15" s="6" t="s">
        <v>3</v>
      </c>
      <c r="I15" s="4" t="s">
        <v>0</v>
      </c>
      <c r="J15" s="26" t="s">
        <v>1</v>
      </c>
      <c r="K15" s="27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24" t="s">
        <v>38</v>
      </c>
      <c r="D16" s="25"/>
      <c r="E16" s="2"/>
      <c r="F16" s="2">
        <v>186</v>
      </c>
      <c r="G16" s="3">
        <f>SUM(E16:F16)</f>
        <v>186</v>
      </c>
      <c r="I16" s="1"/>
      <c r="J16" s="24" t="s">
        <v>38</v>
      </c>
      <c r="K16" s="25"/>
      <c r="L16" s="2"/>
      <c r="M16" s="2">
        <v>164</v>
      </c>
      <c r="N16" s="3">
        <f>SUM(L16:M16)</f>
        <v>164</v>
      </c>
    </row>
    <row r="17" spans="2:14" x14ac:dyDescent="0.3">
      <c r="B17" s="13"/>
      <c r="C17" s="28" t="s">
        <v>48</v>
      </c>
      <c r="D17" s="29"/>
      <c r="E17" s="14"/>
      <c r="F17" s="14">
        <v>133</v>
      </c>
      <c r="G17" s="15">
        <f>SUM(E17:F17)</f>
        <v>133</v>
      </c>
      <c r="I17" s="13"/>
      <c r="J17" s="28" t="s">
        <v>39</v>
      </c>
      <c r="K17" s="29"/>
      <c r="L17" s="14"/>
      <c r="M17" s="14">
        <v>222</v>
      </c>
      <c r="N17" s="15">
        <f>SUM(L17:M17)</f>
        <v>222</v>
      </c>
    </row>
    <row r="18" spans="2:14" ht="15" thickBot="1" x14ac:dyDescent="0.35">
      <c r="B18" s="1"/>
      <c r="C18" s="24" t="s">
        <v>40</v>
      </c>
      <c r="D18" s="25"/>
      <c r="E18" s="2"/>
      <c r="F18" s="2">
        <v>148</v>
      </c>
      <c r="G18" s="3">
        <f>SUM(E18:F18)</f>
        <v>148</v>
      </c>
      <c r="I18" s="1"/>
      <c r="J18" s="24" t="s">
        <v>40</v>
      </c>
      <c r="K18" s="25"/>
      <c r="L18" s="2"/>
      <c r="M18" s="2">
        <v>179</v>
      </c>
      <c r="N18" s="3">
        <f>SUM(L18:M18)</f>
        <v>179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467</v>
      </c>
      <c r="I19" s="17"/>
      <c r="J19" s="18"/>
      <c r="K19" s="18"/>
      <c r="L19" s="19" t="s">
        <v>5</v>
      </c>
      <c r="M19" s="9"/>
      <c r="N19" s="10">
        <f>SUM(N16:N18)</f>
        <v>565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21" t="s">
        <v>13</v>
      </c>
      <c r="C22" s="22"/>
      <c r="D22" s="22"/>
      <c r="E22" s="22"/>
      <c r="F22" s="23"/>
      <c r="G22" s="16">
        <v>3</v>
      </c>
      <c r="I22" s="21" t="s">
        <v>14</v>
      </c>
      <c r="J22" s="22"/>
      <c r="K22" s="22"/>
      <c r="L22" s="22"/>
      <c r="M22" s="23"/>
      <c r="N22" s="16">
        <v>1</v>
      </c>
    </row>
    <row r="23" spans="2:14" x14ac:dyDescent="0.3">
      <c r="B23" s="4" t="s">
        <v>0</v>
      </c>
      <c r="C23" s="26" t="s">
        <v>1</v>
      </c>
      <c r="D23" s="27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24" t="s">
        <v>38</v>
      </c>
      <c r="D24" s="25"/>
      <c r="E24" s="2"/>
      <c r="F24" s="2">
        <v>129</v>
      </c>
      <c r="G24" s="3">
        <f>SUM(E24:F24)</f>
        <v>129</v>
      </c>
      <c r="I24" s="1"/>
      <c r="J24" s="24" t="s">
        <v>38</v>
      </c>
      <c r="K24" s="25"/>
      <c r="L24" s="2"/>
      <c r="M24" s="2">
        <v>202</v>
      </c>
      <c r="N24" s="3">
        <f>SUM(L24:M24)</f>
        <v>202</v>
      </c>
    </row>
    <row r="25" spans="2:14" x14ac:dyDescent="0.3">
      <c r="B25" s="13"/>
      <c r="C25" s="28" t="s">
        <v>48</v>
      </c>
      <c r="D25" s="29"/>
      <c r="E25" s="14"/>
      <c r="F25" s="14">
        <v>191</v>
      </c>
      <c r="G25" s="15">
        <f>SUM(E25:F25)</f>
        <v>191</v>
      </c>
      <c r="I25" s="13"/>
      <c r="J25" s="28" t="s">
        <v>48</v>
      </c>
      <c r="K25" s="29"/>
      <c r="L25" s="14"/>
      <c r="M25" s="14">
        <v>159</v>
      </c>
      <c r="N25" s="15">
        <f>SUM(L25:M25)</f>
        <v>159</v>
      </c>
    </row>
    <row r="26" spans="2:14" ht="15" thickBot="1" x14ac:dyDescent="0.35">
      <c r="B26" s="1"/>
      <c r="C26" s="24" t="s">
        <v>39</v>
      </c>
      <c r="D26" s="25"/>
      <c r="E26" s="2"/>
      <c r="F26" s="2">
        <v>215</v>
      </c>
      <c r="G26" s="3">
        <f>SUM(E26:F26)</f>
        <v>215</v>
      </c>
      <c r="I26" s="1"/>
      <c r="J26" s="24" t="s">
        <v>40</v>
      </c>
      <c r="K26" s="25"/>
      <c r="L26" s="2"/>
      <c r="M26" s="2">
        <v>156</v>
      </c>
      <c r="N26" s="3">
        <f>SUM(L26:M26)</f>
        <v>156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535</v>
      </c>
      <c r="I27" s="17"/>
      <c r="J27" s="18"/>
      <c r="K27" s="18"/>
      <c r="L27" s="19" t="s">
        <v>5</v>
      </c>
      <c r="M27" s="9"/>
      <c r="N27" s="10">
        <f>SUM(N24:N26)</f>
        <v>517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21" t="s">
        <v>15</v>
      </c>
      <c r="C30" s="22"/>
      <c r="D30" s="22"/>
      <c r="E30" s="22"/>
      <c r="F30" s="23"/>
      <c r="G30" s="16">
        <v>7</v>
      </c>
      <c r="I30" s="21" t="s">
        <v>16</v>
      </c>
      <c r="J30" s="22"/>
      <c r="K30" s="22"/>
      <c r="L30" s="22"/>
      <c r="M30" s="23"/>
      <c r="N30" s="16">
        <v>5</v>
      </c>
    </row>
    <row r="31" spans="2:14" x14ac:dyDescent="0.3">
      <c r="B31" s="4" t="s">
        <v>0</v>
      </c>
      <c r="C31" s="26" t="s">
        <v>1</v>
      </c>
      <c r="D31" s="27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24" t="s">
        <v>38</v>
      </c>
      <c r="D32" s="25"/>
      <c r="E32" s="2"/>
      <c r="F32" s="2">
        <v>147</v>
      </c>
      <c r="G32" s="3">
        <f>SUM(E32:F32)</f>
        <v>147</v>
      </c>
      <c r="I32" s="1"/>
      <c r="J32" s="24" t="s">
        <v>38</v>
      </c>
      <c r="K32" s="25"/>
      <c r="L32" s="2"/>
      <c r="M32" s="2">
        <v>190</v>
      </c>
      <c r="N32" s="3">
        <f>SUM(L32:M32)</f>
        <v>190</v>
      </c>
    </row>
    <row r="33" spans="2:14" x14ac:dyDescent="0.3">
      <c r="B33" s="13"/>
      <c r="C33" s="28" t="s">
        <v>40</v>
      </c>
      <c r="D33" s="29"/>
      <c r="E33" s="14"/>
      <c r="F33" s="14">
        <v>158</v>
      </c>
      <c r="G33" s="15">
        <f>SUM(E33:F33)</f>
        <v>158</v>
      </c>
      <c r="I33" s="13"/>
      <c r="J33" s="28" t="s">
        <v>39</v>
      </c>
      <c r="K33" s="29"/>
      <c r="L33" s="14"/>
      <c r="M33" s="14">
        <v>191</v>
      </c>
      <c r="N33" s="15">
        <f>SUM(L33:M33)</f>
        <v>191</v>
      </c>
    </row>
    <row r="34" spans="2:14" ht="15" thickBot="1" x14ac:dyDescent="0.35">
      <c r="B34" s="1"/>
      <c r="C34" s="24" t="s">
        <v>48</v>
      </c>
      <c r="D34" s="25"/>
      <c r="E34" s="2"/>
      <c r="F34" s="2">
        <v>135</v>
      </c>
      <c r="G34" s="3">
        <f>SUM(E34:F34)</f>
        <v>135</v>
      </c>
      <c r="I34" s="1"/>
      <c r="J34" s="24" t="s">
        <v>40</v>
      </c>
      <c r="K34" s="25"/>
      <c r="L34" s="2"/>
      <c r="M34" s="2">
        <v>198</v>
      </c>
      <c r="N34" s="3">
        <f>SUM(L34:M34)</f>
        <v>198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440</v>
      </c>
      <c r="I35" s="17"/>
      <c r="J35" s="18"/>
      <c r="K35" s="18"/>
      <c r="L35" s="19" t="s">
        <v>5</v>
      </c>
      <c r="M35" s="9"/>
      <c r="N35" s="10">
        <f>SUM(N32:N34)</f>
        <v>579</v>
      </c>
    </row>
  </sheetData>
  <mergeCells count="40">
    <mergeCell ref="J32:K32"/>
    <mergeCell ref="J34:K34"/>
    <mergeCell ref="J33:K33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  <mergeCell ref="I14:M14"/>
    <mergeCell ref="C15:D15"/>
    <mergeCell ref="J15:K15"/>
    <mergeCell ref="C16:D16"/>
    <mergeCell ref="J16:K16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</mergeCells>
  <pageMargins left="0.25" right="0.25" top="0.75" bottom="0.75" header="0.3" footer="0.3"/>
  <pageSetup paperSize="9" scale="8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8EF2-62F3-4016-9193-9B520A2A9108}">
  <sheetPr>
    <pageSetUpPr fitToPage="1"/>
  </sheetPr>
  <dimension ref="B2:N35"/>
  <sheetViews>
    <sheetView topLeftCell="A14" workbookViewId="0">
      <selection activeCell="I37" sqref="I37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15" thickBot="1" x14ac:dyDescent="0.35"/>
    <row r="4" spans="2:14" ht="15" thickBot="1" x14ac:dyDescent="0.35">
      <c r="C4" s="20" t="s">
        <v>6</v>
      </c>
      <c r="D4" s="33" t="e">
        <f>#REF!</f>
        <v>#REF!</v>
      </c>
      <c r="E4" s="34"/>
      <c r="F4" s="34"/>
      <c r="G4" s="34"/>
      <c r="H4" s="34"/>
      <c r="I4" s="34"/>
      <c r="J4" s="34"/>
      <c r="K4" s="34"/>
      <c r="L4" s="35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21" t="s">
        <v>9</v>
      </c>
      <c r="C6" s="22"/>
      <c r="D6" s="22"/>
      <c r="E6" s="22"/>
      <c r="F6" s="23"/>
      <c r="G6" s="16">
        <v>4</v>
      </c>
      <c r="I6" s="21" t="s">
        <v>10</v>
      </c>
      <c r="J6" s="22"/>
      <c r="K6" s="22"/>
      <c r="L6" s="22"/>
      <c r="M6" s="23"/>
      <c r="N6" s="16">
        <v>6</v>
      </c>
    </row>
    <row r="7" spans="2:14" x14ac:dyDescent="0.3">
      <c r="B7" s="4" t="s">
        <v>0</v>
      </c>
      <c r="C7" s="26" t="s">
        <v>1</v>
      </c>
      <c r="D7" s="27"/>
      <c r="E7" s="5" t="s">
        <v>2</v>
      </c>
      <c r="F7" s="5" t="s">
        <v>4</v>
      </c>
      <c r="G7" s="6" t="s">
        <v>3</v>
      </c>
      <c r="I7" s="4" t="s">
        <v>0</v>
      </c>
      <c r="J7" s="26" t="s">
        <v>1</v>
      </c>
      <c r="K7" s="27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24" t="s">
        <v>35</v>
      </c>
      <c r="D8" s="25"/>
      <c r="E8" s="2"/>
      <c r="F8" s="2">
        <v>167</v>
      </c>
      <c r="G8" s="3">
        <f>SUM(E8:F8)</f>
        <v>167</v>
      </c>
      <c r="I8" s="1"/>
      <c r="J8" s="24" t="s">
        <v>35</v>
      </c>
      <c r="K8" s="25"/>
      <c r="L8" s="2"/>
      <c r="M8" s="2">
        <v>125</v>
      </c>
      <c r="N8" s="3">
        <f>SUM(L8:M8)</f>
        <v>125</v>
      </c>
    </row>
    <row r="9" spans="2:14" x14ac:dyDescent="0.3">
      <c r="B9" s="13"/>
      <c r="C9" s="28" t="s">
        <v>36</v>
      </c>
      <c r="D9" s="29"/>
      <c r="E9" s="14"/>
      <c r="F9" s="14">
        <v>137</v>
      </c>
      <c r="G9" s="15">
        <f>SUM(E9:F9)</f>
        <v>137</v>
      </c>
      <c r="I9" s="13"/>
      <c r="J9" s="28" t="s">
        <v>47</v>
      </c>
      <c r="K9" s="29"/>
      <c r="L9" s="14">
        <v>8</v>
      </c>
      <c r="M9" s="14">
        <v>149</v>
      </c>
      <c r="N9" s="15">
        <f>SUM(L9:M9)</f>
        <v>157</v>
      </c>
    </row>
    <row r="10" spans="2:14" ht="15" thickBot="1" x14ac:dyDescent="0.35">
      <c r="B10" s="1"/>
      <c r="C10" s="36" t="s">
        <v>37</v>
      </c>
      <c r="D10" s="32"/>
      <c r="E10" s="2"/>
      <c r="F10" s="2">
        <v>165</v>
      </c>
      <c r="G10" s="3">
        <f>SUM(E10:F10)</f>
        <v>165</v>
      </c>
      <c r="I10" s="1"/>
      <c r="J10" s="36" t="s">
        <v>37</v>
      </c>
      <c r="K10" s="32"/>
      <c r="L10" s="2"/>
      <c r="M10" s="2">
        <v>226</v>
      </c>
      <c r="N10" s="3">
        <f>SUM(L10:M10)</f>
        <v>226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469</v>
      </c>
      <c r="I11" s="17"/>
      <c r="J11" s="18"/>
      <c r="K11" s="18"/>
      <c r="L11" s="19" t="s">
        <v>5</v>
      </c>
      <c r="M11" s="9"/>
      <c r="N11" s="10">
        <f>SUM(N8:N10)</f>
        <v>508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21" t="s">
        <v>11</v>
      </c>
      <c r="C14" s="22"/>
      <c r="D14" s="22"/>
      <c r="E14" s="22"/>
      <c r="F14" s="23"/>
      <c r="G14" s="16">
        <v>8</v>
      </c>
      <c r="I14" s="21" t="s">
        <v>12</v>
      </c>
      <c r="J14" s="22"/>
      <c r="K14" s="22"/>
      <c r="L14" s="22"/>
      <c r="M14" s="23"/>
      <c r="N14" s="16">
        <v>2</v>
      </c>
    </row>
    <row r="15" spans="2:14" x14ac:dyDescent="0.3">
      <c r="B15" s="4" t="s">
        <v>0</v>
      </c>
      <c r="C15" s="26" t="s">
        <v>1</v>
      </c>
      <c r="D15" s="27"/>
      <c r="E15" s="5" t="s">
        <v>2</v>
      </c>
      <c r="F15" s="5" t="s">
        <v>4</v>
      </c>
      <c r="G15" s="6" t="s">
        <v>3</v>
      </c>
      <c r="I15" s="4" t="s">
        <v>0</v>
      </c>
      <c r="J15" s="26" t="s">
        <v>1</v>
      </c>
      <c r="K15" s="27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24" t="s">
        <v>47</v>
      </c>
      <c r="D16" s="25"/>
      <c r="E16" s="2">
        <v>8</v>
      </c>
      <c r="F16" s="2">
        <v>166</v>
      </c>
      <c r="G16" s="3">
        <f>SUM(E16:F16)</f>
        <v>174</v>
      </c>
      <c r="I16" s="1"/>
      <c r="J16" s="24" t="s">
        <v>35</v>
      </c>
      <c r="K16" s="25"/>
      <c r="L16" s="2"/>
      <c r="M16" s="2">
        <v>177</v>
      </c>
      <c r="N16" s="3">
        <f>SUM(L16:M16)</f>
        <v>177</v>
      </c>
    </row>
    <row r="17" spans="2:14" x14ac:dyDescent="0.3">
      <c r="B17" s="13"/>
      <c r="C17" s="28" t="s">
        <v>36</v>
      </c>
      <c r="D17" s="29"/>
      <c r="E17" s="14"/>
      <c r="F17" s="14">
        <v>135</v>
      </c>
      <c r="G17" s="15">
        <f>SUM(E17:F17)</f>
        <v>135</v>
      </c>
      <c r="I17" s="13"/>
      <c r="J17" s="28" t="s">
        <v>47</v>
      </c>
      <c r="K17" s="29"/>
      <c r="L17" s="14">
        <v>8</v>
      </c>
      <c r="M17" s="14">
        <v>178</v>
      </c>
      <c r="N17" s="15">
        <f>SUM(L17:M17)</f>
        <v>186</v>
      </c>
    </row>
    <row r="18" spans="2:14" ht="15" thickBot="1" x14ac:dyDescent="0.35">
      <c r="B18" s="1"/>
      <c r="C18" s="36" t="s">
        <v>37</v>
      </c>
      <c r="D18" s="32"/>
      <c r="E18" s="2"/>
      <c r="F18" s="2">
        <v>186</v>
      </c>
      <c r="G18" s="3">
        <f>SUM(E18:F18)</f>
        <v>186</v>
      </c>
      <c r="I18" s="1"/>
      <c r="J18" s="36" t="s">
        <v>37</v>
      </c>
      <c r="K18" s="32"/>
      <c r="L18" s="2"/>
      <c r="M18" s="2">
        <v>161</v>
      </c>
      <c r="N18" s="3">
        <f>SUM(L18:M18)</f>
        <v>161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495</v>
      </c>
      <c r="I19" s="17"/>
      <c r="J19" s="18"/>
      <c r="K19" s="18"/>
      <c r="L19" s="19" t="s">
        <v>5</v>
      </c>
      <c r="M19" s="9"/>
      <c r="N19" s="10">
        <f>SUM(N16:N18)</f>
        <v>524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21" t="s">
        <v>13</v>
      </c>
      <c r="C22" s="22"/>
      <c r="D22" s="22"/>
      <c r="E22" s="22"/>
      <c r="F22" s="23"/>
      <c r="G22" s="16">
        <v>4</v>
      </c>
      <c r="I22" s="21" t="s">
        <v>14</v>
      </c>
      <c r="J22" s="22"/>
      <c r="K22" s="22"/>
      <c r="L22" s="22"/>
      <c r="M22" s="23"/>
      <c r="N22" s="16">
        <v>6</v>
      </c>
    </row>
    <row r="23" spans="2:14" x14ac:dyDescent="0.3">
      <c r="B23" s="4" t="s">
        <v>0</v>
      </c>
      <c r="C23" s="26" t="s">
        <v>1</v>
      </c>
      <c r="D23" s="27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24" t="s">
        <v>35</v>
      </c>
      <c r="D24" s="25"/>
      <c r="E24" s="2"/>
      <c r="F24" s="2">
        <v>146</v>
      </c>
      <c r="G24" s="3">
        <f>SUM(E24:F24)</f>
        <v>146</v>
      </c>
      <c r="I24" s="1"/>
      <c r="J24" s="24" t="s">
        <v>47</v>
      </c>
      <c r="K24" s="25"/>
      <c r="L24" s="2">
        <v>8</v>
      </c>
      <c r="M24" s="2">
        <v>142</v>
      </c>
      <c r="N24" s="3">
        <f>SUM(L24:M24)</f>
        <v>150</v>
      </c>
    </row>
    <row r="25" spans="2:14" x14ac:dyDescent="0.3">
      <c r="B25" s="13"/>
      <c r="C25" s="28" t="s">
        <v>36</v>
      </c>
      <c r="D25" s="29"/>
      <c r="E25" s="14"/>
      <c r="F25" s="14">
        <v>180</v>
      </c>
      <c r="G25" s="15">
        <f>SUM(E25:F25)</f>
        <v>180</v>
      </c>
      <c r="I25" s="13"/>
      <c r="J25" s="28" t="s">
        <v>36</v>
      </c>
      <c r="K25" s="29"/>
      <c r="L25" s="14"/>
      <c r="M25" s="14">
        <v>132</v>
      </c>
      <c r="N25" s="15">
        <f>SUM(L25:M25)</f>
        <v>132</v>
      </c>
    </row>
    <row r="26" spans="2:14" ht="15" thickBot="1" x14ac:dyDescent="0.35">
      <c r="B26" s="1"/>
      <c r="C26" s="36" t="s">
        <v>37</v>
      </c>
      <c r="D26" s="32"/>
      <c r="E26" s="2"/>
      <c r="F26" s="2">
        <v>164</v>
      </c>
      <c r="G26" s="3">
        <f>SUM(E26:F26)</f>
        <v>164</v>
      </c>
      <c r="I26" s="1"/>
      <c r="J26" s="36" t="s">
        <v>37</v>
      </c>
      <c r="K26" s="32"/>
      <c r="L26" s="2"/>
      <c r="M26" s="2">
        <v>223</v>
      </c>
      <c r="N26" s="3">
        <f>SUM(L26:M26)</f>
        <v>223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490</v>
      </c>
      <c r="I27" s="17"/>
      <c r="J27" s="18"/>
      <c r="K27" s="18"/>
      <c r="L27" s="19" t="s">
        <v>5</v>
      </c>
      <c r="M27" s="9"/>
      <c r="N27" s="10">
        <f>SUM(N24:N26)</f>
        <v>505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21" t="s">
        <v>15</v>
      </c>
      <c r="C30" s="22"/>
      <c r="D30" s="22"/>
      <c r="E30" s="22"/>
      <c r="F30" s="23"/>
      <c r="G30" s="16">
        <v>8</v>
      </c>
      <c r="I30" s="21" t="s">
        <v>16</v>
      </c>
      <c r="J30" s="22"/>
      <c r="K30" s="22"/>
      <c r="L30" s="22"/>
      <c r="M30" s="23"/>
      <c r="N30" s="16">
        <v>2</v>
      </c>
    </row>
    <row r="31" spans="2:14" x14ac:dyDescent="0.3">
      <c r="B31" s="4" t="s">
        <v>0</v>
      </c>
      <c r="C31" s="26" t="s">
        <v>1</v>
      </c>
      <c r="D31" s="27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24" t="s">
        <v>35</v>
      </c>
      <c r="D32" s="25"/>
      <c r="E32" s="2"/>
      <c r="F32" s="2">
        <v>147</v>
      </c>
      <c r="G32" s="3">
        <f>SUM(E32:F32)</f>
        <v>147</v>
      </c>
      <c r="I32" s="1"/>
      <c r="J32" s="24" t="s">
        <v>47</v>
      </c>
      <c r="K32" s="25"/>
      <c r="L32" s="2">
        <v>8</v>
      </c>
      <c r="M32" s="2">
        <v>144</v>
      </c>
      <c r="N32" s="3">
        <f>SUM(L32:M32)</f>
        <v>152</v>
      </c>
    </row>
    <row r="33" spans="2:14" x14ac:dyDescent="0.3">
      <c r="B33" s="13"/>
      <c r="C33" s="28" t="s">
        <v>47</v>
      </c>
      <c r="D33" s="29"/>
      <c r="E33" s="14">
        <v>8</v>
      </c>
      <c r="F33" s="14">
        <v>167</v>
      </c>
      <c r="G33" s="15">
        <f>SUM(E33:F33)</f>
        <v>175</v>
      </c>
      <c r="I33" s="13"/>
      <c r="J33" s="28" t="s">
        <v>36</v>
      </c>
      <c r="K33" s="29"/>
      <c r="L33" s="14"/>
      <c r="M33" s="14">
        <v>150</v>
      </c>
      <c r="N33" s="15">
        <f>SUM(L33:M33)</f>
        <v>150</v>
      </c>
    </row>
    <row r="34" spans="2:14" ht="15" thickBot="1" x14ac:dyDescent="0.35">
      <c r="B34" s="1"/>
      <c r="C34" s="36" t="s">
        <v>37</v>
      </c>
      <c r="D34" s="32"/>
      <c r="E34" s="2"/>
      <c r="F34" s="2">
        <v>177</v>
      </c>
      <c r="G34" s="3">
        <f>SUM(E34:F34)</f>
        <v>177</v>
      </c>
      <c r="I34" s="1"/>
      <c r="J34" s="36" t="s">
        <v>37</v>
      </c>
      <c r="K34" s="32"/>
      <c r="L34" s="2"/>
      <c r="M34" s="2">
        <v>165</v>
      </c>
      <c r="N34" s="3">
        <f>SUM(L34:M34)</f>
        <v>165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499</v>
      </c>
      <c r="I35" s="17"/>
      <c r="J35" s="18"/>
      <c r="K35" s="18"/>
      <c r="L35" s="19" t="s">
        <v>5</v>
      </c>
      <c r="M35" s="9"/>
      <c r="N35" s="10">
        <f>SUM(N32:N34)</f>
        <v>467</v>
      </c>
    </row>
  </sheetData>
  <mergeCells count="40"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  <mergeCell ref="I14:M14"/>
    <mergeCell ref="C15:D15"/>
    <mergeCell ref="J15:K15"/>
    <mergeCell ref="C16:D16"/>
    <mergeCell ref="J16:K16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</mergeCells>
  <pageMargins left="0.25" right="0.25" top="0.75" bottom="0.75" header="0.3" footer="0.3"/>
  <pageSetup paperSize="9" scale="8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3686-1183-4D4C-BE92-EF2A6E3CF87A}">
  <sheetPr>
    <pageSetUpPr fitToPage="1"/>
  </sheetPr>
  <dimension ref="B2:N35"/>
  <sheetViews>
    <sheetView topLeftCell="A13" workbookViewId="0">
      <selection activeCell="I37" sqref="I37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15" thickBot="1" x14ac:dyDescent="0.35"/>
    <row r="4" spans="2:14" ht="15" thickBot="1" x14ac:dyDescent="0.35">
      <c r="C4" s="20" t="s">
        <v>6</v>
      </c>
      <c r="D4" s="33" t="e">
        <f>#REF!</f>
        <v>#REF!</v>
      </c>
      <c r="E4" s="34"/>
      <c r="F4" s="34"/>
      <c r="G4" s="34"/>
      <c r="H4" s="34"/>
      <c r="I4" s="34"/>
      <c r="J4" s="34"/>
      <c r="K4" s="34"/>
      <c r="L4" s="35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21" t="s">
        <v>9</v>
      </c>
      <c r="C6" s="22"/>
      <c r="D6" s="22"/>
      <c r="E6" s="22"/>
      <c r="F6" s="23"/>
      <c r="G6" s="16">
        <v>5</v>
      </c>
      <c r="I6" s="21" t="s">
        <v>10</v>
      </c>
      <c r="J6" s="22"/>
      <c r="K6" s="22"/>
      <c r="L6" s="22"/>
      <c r="M6" s="23"/>
      <c r="N6" s="16">
        <v>3</v>
      </c>
    </row>
    <row r="7" spans="2:14" x14ac:dyDescent="0.3">
      <c r="B7" s="4" t="s">
        <v>0</v>
      </c>
      <c r="C7" s="26" t="s">
        <v>1</v>
      </c>
      <c r="D7" s="27"/>
      <c r="E7" s="5" t="s">
        <v>2</v>
      </c>
      <c r="F7" s="5" t="s">
        <v>4</v>
      </c>
      <c r="G7" s="6" t="s">
        <v>3</v>
      </c>
      <c r="I7" s="4" t="s">
        <v>0</v>
      </c>
      <c r="J7" s="26" t="s">
        <v>1</v>
      </c>
      <c r="K7" s="27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24" t="s">
        <v>24</v>
      </c>
      <c r="D8" s="25"/>
      <c r="E8" s="2">
        <v>8</v>
      </c>
      <c r="F8" s="2">
        <v>131</v>
      </c>
      <c r="G8" s="3">
        <f>SUM(E8:F8)</f>
        <v>139</v>
      </c>
      <c r="I8" s="1"/>
      <c r="J8" s="24" t="s">
        <v>24</v>
      </c>
      <c r="K8" s="25"/>
      <c r="L8" s="2">
        <v>8</v>
      </c>
      <c r="M8" s="2">
        <v>181</v>
      </c>
      <c r="N8" s="3">
        <f>SUM(L8:M8)</f>
        <v>189</v>
      </c>
    </row>
    <row r="9" spans="2:14" x14ac:dyDescent="0.3">
      <c r="B9" s="13"/>
      <c r="C9" s="28" t="s">
        <v>26</v>
      </c>
      <c r="D9" s="29"/>
      <c r="E9" s="14"/>
      <c r="F9" s="14">
        <v>141</v>
      </c>
      <c r="G9" s="15">
        <f>SUM(E9:F9)</f>
        <v>141</v>
      </c>
      <c r="I9" s="13"/>
      <c r="J9" s="28" t="s">
        <v>26</v>
      </c>
      <c r="K9" s="29"/>
      <c r="L9" s="14"/>
      <c r="M9" s="14">
        <v>182</v>
      </c>
      <c r="N9" s="15">
        <f>SUM(L9:M9)</f>
        <v>182</v>
      </c>
    </row>
    <row r="10" spans="2:14" ht="15" thickBot="1" x14ac:dyDescent="0.35">
      <c r="B10" s="1"/>
      <c r="C10" s="36" t="s">
        <v>25</v>
      </c>
      <c r="D10" s="32"/>
      <c r="E10" s="2"/>
      <c r="F10" s="2">
        <v>139</v>
      </c>
      <c r="G10" s="3">
        <f>SUM(E10:F10)</f>
        <v>139</v>
      </c>
      <c r="I10" s="1"/>
      <c r="J10" s="36" t="s">
        <v>25</v>
      </c>
      <c r="K10" s="32"/>
      <c r="L10" s="2"/>
      <c r="M10" s="2">
        <v>110</v>
      </c>
      <c r="N10" s="3">
        <f>SUM(L10:M10)</f>
        <v>110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419</v>
      </c>
      <c r="I11" s="17"/>
      <c r="J11" s="18"/>
      <c r="K11" s="18"/>
      <c r="L11" s="19" t="s">
        <v>5</v>
      </c>
      <c r="M11" s="9"/>
      <c r="N11" s="10">
        <f>SUM(N8:N10)</f>
        <v>481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21" t="s">
        <v>11</v>
      </c>
      <c r="C14" s="22"/>
      <c r="D14" s="22"/>
      <c r="E14" s="22"/>
      <c r="F14" s="23"/>
      <c r="G14" s="16">
        <v>1</v>
      </c>
      <c r="I14" s="21" t="s">
        <v>12</v>
      </c>
      <c r="J14" s="22"/>
      <c r="K14" s="22"/>
      <c r="L14" s="22"/>
      <c r="M14" s="23"/>
      <c r="N14" s="16">
        <v>7</v>
      </c>
    </row>
    <row r="15" spans="2:14" x14ac:dyDescent="0.3">
      <c r="B15" s="4" t="s">
        <v>0</v>
      </c>
      <c r="C15" s="26" t="s">
        <v>1</v>
      </c>
      <c r="D15" s="27"/>
      <c r="E15" s="5" t="s">
        <v>2</v>
      </c>
      <c r="F15" s="5" t="s">
        <v>4</v>
      </c>
      <c r="G15" s="6" t="s">
        <v>3</v>
      </c>
      <c r="I15" s="4" t="s">
        <v>0</v>
      </c>
      <c r="J15" s="26" t="s">
        <v>1</v>
      </c>
      <c r="K15" s="27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24" t="s">
        <v>24</v>
      </c>
      <c r="D16" s="25"/>
      <c r="E16" s="2">
        <v>8</v>
      </c>
      <c r="F16" s="2">
        <v>132</v>
      </c>
      <c r="G16" s="3">
        <f>SUM(E16:F16)</f>
        <v>140</v>
      </c>
      <c r="I16" s="1"/>
      <c r="J16" s="24" t="s">
        <v>24</v>
      </c>
      <c r="K16" s="25"/>
      <c r="L16" s="2">
        <v>8</v>
      </c>
      <c r="M16" s="2">
        <v>117</v>
      </c>
      <c r="N16" s="3">
        <f>SUM(L16:M16)</f>
        <v>125</v>
      </c>
    </row>
    <row r="17" spans="2:14" x14ac:dyDescent="0.3">
      <c r="B17" s="13"/>
      <c r="C17" s="28" t="s">
        <v>26</v>
      </c>
      <c r="D17" s="29"/>
      <c r="E17" s="14"/>
      <c r="F17" s="14">
        <v>172</v>
      </c>
      <c r="G17" s="15">
        <f>SUM(E17:F17)</f>
        <v>172</v>
      </c>
      <c r="I17" s="13"/>
      <c r="J17" s="28" t="s">
        <v>26</v>
      </c>
      <c r="K17" s="29"/>
      <c r="L17" s="14"/>
      <c r="M17" s="14">
        <v>135</v>
      </c>
      <c r="N17" s="15">
        <f>SUM(L17:M17)</f>
        <v>135</v>
      </c>
    </row>
    <row r="18" spans="2:14" ht="15" thickBot="1" x14ac:dyDescent="0.35">
      <c r="B18" s="1"/>
      <c r="C18" s="36" t="s">
        <v>25</v>
      </c>
      <c r="D18" s="32"/>
      <c r="E18" s="2"/>
      <c r="F18" s="2">
        <v>135</v>
      </c>
      <c r="G18" s="3">
        <f>SUM(E18:F18)</f>
        <v>135</v>
      </c>
      <c r="I18" s="1"/>
      <c r="J18" s="36" t="s">
        <v>25</v>
      </c>
      <c r="K18" s="32"/>
      <c r="L18" s="2"/>
      <c r="M18" s="2">
        <v>150</v>
      </c>
      <c r="N18" s="3">
        <f>SUM(L18:M18)</f>
        <v>150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447</v>
      </c>
      <c r="I19" s="17"/>
      <c r="J19" s="18"/>
      <c r="K19" s="18"/>
      <c r="L19" s="19" t="s">
        <v>5</v>
      </c>
      <c r="M19" s="9"/>
      <c r="N19" s="10">
        <f>SUM(N16:N18)</f>
        <v>410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21" t="s">
        <v>13</v>
      </c>
      <c r="C22" s="22"/>
      <c r="D22" s="22"/>
      <c r="E22" s="22"/>
      <c r="F22" s="23"/>
      <c r="G22" s="16">
        <v>5</v>
      </c>
      <c r="I22" s="21" t="s">
        <v>14</v>
      </c>
      <c r="J22" s="22"/>
      <c r="K22" s="22"/>
      <c r="L22" s="22"/>
      <c r="M22" s="23"/>
      <c r="N22" s="16">
        <v>3</v>
      </c>
    </row>
    <row r="23" spans="2:14" x14ac:dyDescent="0.3">
      <c r="B23" s="4" t="s">
        <v>0</v>
      </c>
      <c r="C23" s="26" t="s">
        <v>1</v>
      </c>
      <c r="D23" s="27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24" t="s">
        <v>24</v>
      </c>
      <c r="D24" s="25"/>
      <c r="E24" s="2">
        <v>8</v>
      </c>
      <c r="F24" s="2">
        <v>177</v>
      </c>
      <c r="G24" s="3">
        <f>SUM(E24:F24)</f>
        <v>185</v>
      </c>
      <c r="I24" s="1"/>
      <c r="J24" s="24" t="s">
        <v>24</v>
      </c>
      <c r="K24" s="25"/>
      <c r="L24" s="2">
        <v>8</v>
      </c>
      <c r="M24" s="2">
        <v>133</v>
      </c>
      <c r="N24" s="3">
        <f>SUM(L24:M24)</f>
        <v>141</v>
      </c>
    </row>
    <row r="25" spans="2:14" x14ac:dyDescent="0.3">
      <c r="B25" s="13"/>
      <c r="C25" s="28" t="s">
        <v>26</v>
      </c>
      <c r="D25" s="29"/>
      <c r="E25" s="14"/>
      <c r="F25" s="14">
        <v>149</v>
      </c>
      <c r="G25" s="15">
        <f>SUM(E25:F25)</f>
        <v>149</v>
      </c>
      <c r="I25" s="13"/>
      <c r="J25" s="28" t="s">
        <v>26</v>
      </c>
      <c r="K25" s="29"/>
      <c r="L25" s="14"/>
      <c r="M25" s="14">
        <v>159</v>
      </c>
      <c r="N25" s="15">
        <f>SUM(L25:M25)</f>
        <v>159</v>
      </c>
    </row>
    <row r="26" spans="2:14" ht="15" thickBot="1" x14ac:dyDescent="0.35">
      <c r="B26" s="1"/>
      <c r="C26" s="36" t="s">
        <v>25</v>
      </c>
      <c r="D26" s="32"/>
      <c r="E26" s="2"/>
      <c r="F26" s="2">
        <v>147</v>
      </c>
      <c r="G26" s="3">
        <f>SUM(E26:F26)</f>
        <v>147</v>
      </c>
      <c r="I26" s="1"/>
      <c r="J26" s="36" t="s">
        <v>25</v>
      </c>
      <c r="K26" s="32"/>
      <c r="L26" s="2"/>
      <c r="M26" s="2">
        <v>139</v>
      </c>
      <c r="N26" s="3">
        <f>SUM(L26:M26)</f>
        <v>139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481</v>
      </c>
      <c r="I27" s="17"/>
      <c r="J27" s="18"/>
      <c r="K27" s="18"/>
      <c r="L27" s="19" t="s">
        <v>5</v>
      </c>
      <c r="M27" s="9"/>
      <c r="N27" s="10">
        <f>SUM(N24:N26)</f>
        <v>439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21" t="s">
        <v>15</v>
      </c>
      <c r="C30" s="22"/>
      <c r="D30" s="22"/>
      <c r="E30" s="22"/>
      <c r="F30" s="23"/>
      <c r="G30" s="16">
        <v>1</v>
      </c>
      <c r="I30" s="21" t="s">
        <v>16</v>
      </c>
      <c r="J30" s="22"/>
      <c r="K30" s="22"/>
      <c r="L30" s="22"/>
      <c r="M30" s="23"/>
      <c r="N30" s="16">
        <v>7</v>
      </c>
    </row>
    <row r="31" spans="2:14" x14ac:dyDescent="0.3">
      <c r="B31" s="4" t="s">
        <v>0</v>
      </c>
      <c r="C31" s="26" t="s">
        <v>1</v>
      </c>
      <c r="D31" s="27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24" t="s">
        <v>24</v>
      </c>
      <c r="D32" s="25"/>
      <c r="E32" s="2">
        <v>8</v>
      </c>
      <c r="F32" s="2">
        <v>139</v>
      </c>
      <c r="G32" s="3">
        <f>SUM(E32:F32)</f>
        <v>147</v>
      </c>
      <c r="I32" s="1"/>
      <c r="J32" s="24" t="s">
        <v>24</v>
      </c>
      <c r="K32" s="25"/>
      <c r="L32" s="2">
        <v>8</v>
      </c>
      <c r="M32" s="2">
        <v>132</v>
      </c>
      <c r="N32" s="3">
        <f>SUM(L32:M32)</f>
        <v>140</v>
      </c>
    </row>
    <row r="33" spans="2:14" x14ac:dyDescent="0.3">
      <c r="B33" s="13"/>
      <c r="C33" s="28" t="s">
        <v>26</v>
      </c>
      <c r="D33" s="29"/>
      <c r="E33" s="14"/>
      <c r="F33" s="14">
        <v>181</v>
      </c>
      <c r="G33" s="15">
        <f>SUM(E33:F33)</f>
        <v>181</v>
      </c>
      <c r="I33" s="13"/>
      <c r="J33" s="28" t="s">
        <v>26</v>
      </c>
      <c r="K33" s="29"/>
      <c r="L33" s="14"/>
      <c r="M33" s="14">
        <v>124</v>
      </c>
      <c r="N33" s="15">
        <f>SUM(L33:M33)</f>
        <v>124</v>
      </c>
    </row>
    <row r="34" spans="2:14" ht="15" thickBot="1" x14ac:dyDescent="0.35">
      <c r="B34" s="1"/>
      <c r="C34" s="36" t="s">
        <v>25</v>
      </c>
      <c r="D34" s="32"/>
      <c r="E34" s="2"/>
      <c r="F34" s="2">
        <v>142</v>
      </c>
      <c r="G34" s="3">
        <f>SUM(E34:F34)</f>
        <v>142</v>
      </c>
      <c r="I34" s="1"/>
      <c r="J34" s="36" t="s">
        <v>25</v>
      </c>
      <c r="K34" s="32"/>
      <c r="L34" s="2"/>
      <c r="M34" s="2">
        <v>160</v>
      </c>
      <c r="N34" s="3">
        <f>SUM(L34:M34)</f>
        <v>160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470</v>
      </c>
      <c r="I35" s="17"/>
      <c r="J35" s="18"/>
      <c r="K35" s="18"/>
      <c r="L35" s="19" t="s">
        <v>5</v>
      </c>
      <c r="M35" s="9"/>
      <c r="N35" s="10">
        <f>SUM(N32:N34)</f>
        <v>424</v>
      </c>
    </row>
  </sheetData>
  <mergeCells count="40"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  <mergeCell ref="I14:M14"/>
    <mergeCell ref="C15:D15"/>
    <mergeCell ref="J15:K15"/>
    <mergeCell ref="C16:D16"/>
    <mergeCell ref="J16:K16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</mergeCells>
  <pageMargins left="0.25" right="0.25" top="0.75" bottom="0.75" header="0.3" footer="0.3"/>
  <pageSetup paperSize="9" scale="8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7108-1966-4014-9843-AD2B0B747FC3}">
  <sheetPr>
    <pageSetUpPr fitToPage="1"/>
  </sheetPr>
  <dimension ref="B2:N35"/>
  <sheetViews>
    <sheetView workbookViewId="0">
      <selection activeCell="I29" sqref="I29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15" thickBot="1" x14ac:dyDescent="0.35"/>
    <row r="4" spans="2:14" ht="15" thickBot="1" x14ac:dyDescent="0.35">
      <c r="C4" s="20" t="s">
        <v>6</v>
      </c>
      <c r="D4" s="33" t="e">
        <f>#REF!</f>
        <v>#REF!</v>
      </c>
      <c r="E4" s="34"/>
      <c r="F4" s="34"/>
      <c r="G4" s="34"/>
      <c r="H4" s="34"/>
      <c r="I4" s="34"/>
      <c r="J4" s="34"/>
      <c r="K4" s="34"/>
      <c r="L4" s="35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21" t="s">
        <v>9</v>
      </c>
      <c r="C6" s="22"/>
      <c r="D6" s="22"/>
      <c r="E6" s="22"/>
      <c r="F6" s="23"/>
      <c r="G6" s="16">
        <v>6</v>
      </c>
      <c r="I6" s="21" t="s">
        <v>10</v>
      </c>
      <c r="J6" s="22"/>
      <c r="K6" s="22"/>
      <c r="L6" s="22"/>
      <c r="M6" s="23"/>
      <c r="N6" s="16">
        <v>8</v>
      </c>
    </row>
    <row r="7" spans="2:14" x14ac:dyDescent="0.3">
      <c r="B7" s="4" t="s">
        <v>0</v>
      </c>
      <c r="C7" s="26" t="s">
        <v>1</v>
      </c>
      <c r="D7" s="27"/>
      <c r="E7" s="5" t="s">
        <v>2</v>
      </c>
      <c r="F7" s="5" t="s">
        <v>4</v>
      </c>
      <c r="G7" s="6" t="s">
        <v>3</v>
      </c>
      <c r="I7" s="4" t="s">
        <v>0</v>
      </c>
      <c r="J7" s="26" t="s">
        <v>1</v>
      </c>
      <c r="K7" s="27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24" t="s">
        <v>27</v>
      </c>
      <c r="D8" s="25"/>
      <c r="E8" s="2">
        <v>8</v>
      </c>
      <c r="F8" s="2">
        <v>159</v>
      </c>
      <c r="G8" s="3">
        <f>SUM(E8:F8)</f>
        <v>167</v>
      </c>
      <c r="I8" s="1"/>
      <c r="J8" s="24" t="s">
        <v>27</v>
      </c>
      <c r="K8" s="25"/>
      <c r="L8" s="2">
        <v>8</v>
      </c>
      <c r="M8" s="2">
        <v>144</v>
      </c>
      <c r="N8" s="3">
        <f>SUM(L8:M8)</f>
        <v>152</v>
      </c>
    </row>
    <row r="9" spans="2:14" x14ac:dyDescent="0.3">
      <c r="B9" s="13"/>
      <c r="C9" s="28" t="s">
        <v>29</v>
      </c>
      <c r="D9" s="29"/>
      <c r="E9" s="14"/>
      <c r="F9" s="14">
        <v>133</v>
      </c>
      <c r="G9" s="15">
        <f>SUM(E9:F9)</f>
        <v>133</v>
      </c>
      <c r="I9" s="13"/>
      <c r="J9" s="28" t="s">
        <v>29</v>
      </c>
      <c r="K9" s="29"/>
      <c r="L9" s="14"/>
      <c r="M9" s="14">
        <v>173</v>
      </c>
      <c r="N9" s="15">
        <f>SUM(L9:M9)</f>
        <v>173</v>
      </c>
    </row>
    <row r="10" spans="2:14" ht="15" thickBot="1" x14ac:dyDescent="0.35">
      <c r="B10" s="1"/>
      <c r="C10" s="36" t="s">
        <v>28</v>
      </c>
      <c r="D10" s="32"/>
      <c r="E10" s="2"/>
      <c r="F10" s="2">
        <v>138</v>
      </c>
      <c r="G10" s="3">
        <f>SUM(E10:F10)</f>
        <v>138</v>
      </c>
      <c r="I10" s="1"/>
      <c r="J10" s="36" t="s">
        <v>28</v>
      </c>
      <c r="K10" s="32"/>
      <c r="L10" s="2"/>
      <c r="M10" s="2">
        <v>181</v>
      </c>
      <c r="N10" s="3">
        <f>SUM(L10:M10)</f>
        <v>181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438</v>
      </c>
      <c r="I11" s="17"/>
      <c r="J11" s="18"/>
      <c r="K11" s="18"/>
      <c r="L11" s="19" t="s">
        <v>5</v>
      </c>
      <c r="M11" s="9"/>
      <c r="N11" s="10">
        <f>SUM(N8:N10)</f>
        <v>506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21" t="s">
        <v>11</v>
      </c>
      <c r="C14" s="22"/>
      <c r="D14" s="22"/>
      <c r="E14" s="22"/>
      <c r="F14" s="23"/>
      <c r="G14" s="16">
        <v>2</v>
      </c>
      <c r="I14" s="21" t="s">
        <v>12</v>
      </c>
      <c r="J14" s="22"/>
      <c r="K14" s="22"/>
      <c r="L14" s="22"/>
      <c r="M14" s="23"/>
      <c r="N14" s="16">
        <v>4</v>
      </c>
    </row>
    <row r="15" spans="2:14" x14ac:dyDescent="0.3">
      <c r="B15" s="4" t="s">
        <v>0</v>
      </c>
      <c r="C15" s="26" t="s">
        <v>1</v>
      </c>
      <c r="D15" s="27"/>
      <c r="E15" s="5" t="s">
        <v>2</v>
      </c>
      <c r="F15" s="5" t="s">
        <v>4</v>
      </c>
      <c r="G15" s="6" t="s">
        <v>3</v>
      </c>
      <c r="I15" s="4" t="s">
        <v>0</v>
      </c>
      <c r="J15" s="26" t="s">
        <v>1</v>
      </c>
      <c r="K15" s="27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24" t="s">
        <v>27</v>
      </c>
      <c r="D16" s="25"/>
      <c r="E16" s="2">
        <v>8</v>
      </c>
      <c r="F16" s="2">
        <v>130</v>
      </c>
      <c r="G16" s="3">
        <f>SUM(E16:F16)</f>
        <v>138</v>
      </c>
      <c r="I16" s="1"/>
      <c r="J16" s="24" t="s">
        <v>27</v>
      </c>
      <c r="K16" s="25"/>
      <c r="L16" s="2">
        <v>8</v>
      </c>
      <c r="M16" s="2">
        <v>140</v>
      </c>
      <c r="N16" s="3">
        <f>SUM(L16:M16)</f>
        <v>148</v>
      </c>
    </row>
    <row r="17" spans="2:14" x14ac:dyDescent="0.3">
      <c r="B17" s="13"/>
      <c r="C17" s="28" t="s">
        <v>29</v>
      </c>
      <c r="D17" s="29"/>
      <c r="E17" s="14"/>
      <c r="F17" s="14">
        <v>132</v>
      </c>
      <c r="G17" s="15">
        <f>SUM(E17:F17)</f>
        <v>132</v>
      </c>
      <c r="I17" s="13"/>
      <c r="J17" s="28" t="s">
        <v>29</v>
      </c>
      <c r="K17" s="29"/>
      <c r="L17" s="14"/>
      <c r="M17" s="14">
        <v>110</v>
      </c>
      <c r="N17" s="15">
        <f>SUM(L17:M17)</f>
        <v>110</v>
      </c>
    </row>
    <row r="18" spans="2:14" ht="15" thickBot="1" x14ac:dyDescent="0.35">
      <c r="B18" s="1"/>
      <c r="C18" s="36" t="s">
        <v>28</v>
      </c>
      <c r="D18" s="32"/>
      <c r="E18" s="2"/>
      <c r="F18" s="2">
        <v>163</v>
      </c>
      <c r="G18" s="3">
        <f>SUM(E18:F18)</f>
        <v>163</v>
      </c>
      <c r="I18" s="1"/>
      <c r="J18" s="36" t="s">
        <v>28</v>
      </c>
      <c r="K18" s="32"/>
      <c r="L18" s="2"/>
      <c r="M18" s="2">
        <v>169</v>
      </c>
      <c r="N18" s="3">
        <f>SUM(L18:M18)</f>
        <v>169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433</v>
      </c>
      <c r="I19" s="17"/>
      <c r="J19" s="18"/>
      <c r="K19" s="18"/>
      <c r="L19" s="19" t="s">
        <v>5</v>
      </c>
      <c r="M19" s="9"/>
      <c r="N19" s="10">
        <f>SUM(N16:N18)</f>
        <v>427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21" t="s">
        <v>13</v>
      </c>
      <c r="C22" s="22"/>
      <c r="D22" s="22"/>
      <c r="E22" s="22"/>
      <c r="F22" s="23"/>
      <c r="G22" s="16">
        <v>6</v>
      </c>
      <c r="I22" s="21" t="s">
        <v>14</v>
      </c>
      <c r="J22" s="22"/>
      <c r="K22" s="22"/>
      <c r="L22" s="22"/>
      <c r="M22" s="23"/>
      <c r="N22" s="16">
        <v>8</v>
      </c>
    </row>
    <row r="23" spans="2:14" x14ac:dyDescent="0.3">
      <c r="B23" s="4" t="s">
        <v>0</v>
      </c>
      <c r="C23" s="26" t="s">
        <v>1</v>
      </c>
      <c r="D23" s="27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24" t="s">
        <v>27</v>
      </c>
      <c r="D24" s="25"/>
      <c r="E24" s="2">
        <v>8</v>
      </c>
      <c r="F24" s="2">
        <v>118</v>
      </c>
      <c r="G24" s="3">
        <f>SUM(E24:F24)</f>
        <v>126</v>
      </c>
      <c r="I24" s="1"/>
      <c r="J24" s="24" t="s">
        <v>27</v>
      </c>
      <c r="K24" s="25"/>
      <c r="L24" s="2">
        <v>8</v>
      </c>
      <c r="M24" s="2">
        <v>165</v>
      </c>
      <c r="N24" s="3">
        <f>SUM(L24:M24)</f>
        <v>173</v>
      </c>
    </row>
    <row r="25" spans="2:14" x14ac:dyDescent="0.3">
      <c r="B25" s="13"/>
      <c r="C25" s="28" t="s">
        <v>29</v>
      </c>
      <c r="D25" s="29"/>
      <c r="E25" s="14"/>
      <c r="F25" s="14">
        <v>120</v>
      </c>
      <c r="G25" s="15">
        <f>SUM(E25:F25)</f>
        <v>120</v>
      </c>
      <c r="I25" s="13"/>
      <c r="J25" s="28" t="s">
        <v>29</v>
      </c>
      <c r="K25" s="29"/>
      <c r="L25" s="14"/>
      <c r="M25" s="14">
        <v>134</v>
      </c>
      <c r="N25" s="15">
        <f>SUM(L25:M25)</f>
        <v>134</v>
      </c>
    </row>
    <row r="26" spans="2:14" ht="15" thickBot="1" x14ac:dyDescent="0.35">
      <c r="B26" s="1"/>
      <c r="C26" s="36" t="s">
        <v>28</v>
      </c>
      <c r="D26" s="32"/>
      <c r="E26" s="2"/>
      <c r="F26" s="2">
        <v>196</v>
      </c>
      <c r="G26" s="3">
        <f>SUM(E26:F26)</f>
        <v>196</v>
      </c>
      <c r="I26" s="1"/>
      <c r="J26" s="36" t="s">
        <v>28</v>
      </c>
      <c r="K26" s="32"/>
      <c r="L26" s="2"/>
      <c r="M26" s="2">
        <v>191</v>
      </c>
      <c r="N26" s="3">
        <f>SUM(L26:M26)</f>
        <v>191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442</v>
      </c>
      <c r="I27" s="17"/>
      <c r="J27" s="18"/>
      <c r="K27" s="18"/>
      <c r="L27" s="19" t="s">
        <v>5</v>
      </c>
      <c r="M27" s="9"/>
      <c r="N27" s="10">
        <f>SUM(N24:N26)</f>
        <v>498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21" t="s">
        <v>15</v>
      </c>
      <c r="C30" s="22"/>
      <c r="D30" s="22"/>
      <c r="E30" s="22"/>
      <c r="F30" s="23"/>
      <c r="G30" s="16">
        <v>2</v>
      </c>
      <c r="I30" s="21" t="s">
        <v>16</v>
      </c>
      <c r="J30" s="22"/>
      <c r="K30" s="22"/>
      <c r="L30" s="22"/>
      <c r="M30" s="23"/>
      <c r="N30" s="16">
        <v>4</v>
      </c>
    </row>
    <row r="31" spans="2:14" x14ac:dyDescent="0.3">
      <c r="B31" s="4" t="s">
        <v>0</v>
      </c>
      <c r="C31" s="26" t="s">
        <v>1</v>
      </c>
      <c r="D31" s="27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24" t="s">
        <v>27</v>
      </c>
      <c r="D32" s="25"/>
      <c r="E32" s="2">
        <v>8</v>
      </c>
      <c r="F32" s="2">
        <v>180</v>
      </c>
      <c r="G32" s="3">
        <f>SUM(E32:F32)</f>
        <v>188</v>
      </c>
      <c r="I32" s="1"/>
      <c r="J32" s="24" t="s">
        <v>27</v>
      </c>
      <c r="K32" s="25"/>
      <c r="L32" s="2">
        <v>8</v>
      </c>
      <c r="M32" s="2">
        <v>164</v>
      </c>
      <c r="N32" s="3">
        <f>SUM(L32:M32)</f>
        <v>172</v>
      </c>
    </row>
    <row r="33" spans="2:14" x14ac:dyDescent="0.3">
      <c r="B33" s="13"/>
      <c r="C33" s="28" t="s">
        <v>29</v>
      </c>
      <c r="D33" s="29"/>
      <c r="E33" s="14"/>
      <c r="F33" s="14">
        <v>170</v>
      </c>
      <c r="G33" s="15">
        <f>SUM(E33:F33)</f>
        <v>170</v>
      </c>
      <c r="I33" s="13"/>
      <c r="J33" s="28" t="s">
        <v>29</v>
      </c>
      <c r="K33" s="29"/>
      <c r="L33" s="14"/>
      <c r="M33" s="14">
        <v>157</v>
      </c>
      <c r="N33" s="15">
        <f>SUM(L33:M33)</f>
        <v>157</v>
      </c>
    </row>
    <row r="34" spans="2:14" ht="15" thickBot="1" x14ac:dyDescent="0.35">
      <c r="B34" s="1"/>
      <c r="C34" s="36" t="s">
        <v>28</v>
      </c>
      <c r="D34" s="32"/>
      <c r="E34" s="2"/>
      <c r="F34" s="2">
        <v>201</v>
      </c>
      <c r="G34" s="3">
        <f>SUM(E34:F34)</f>
        <v>201</v>
      </c>
      <c r="I34" s="1"/>
      <c r="J34" s="36" t="s">
        <v>28</v>
      </c>
      <c r="K34" s="32"/>
      <c r="L34" s="2"/>
      <c r="M34" s="2">
        <v>143</v>
      </c>
      <c r="N34" s="3">
        <f>SUM(L34:M34)</f>
        <v>143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559</v>
      </c>
      <c r="I35" s="17"/>
      <c r="J35" s="18"/>
      <c r="K35" s="18"/>
      <c r="L35" s="19" t="s">
        <v>5</v>
      </c>
      <c r="M35" s="9"/>
      <c r="N35" s="10">
        <f>SUM(N32:N34)</f>
        <v>472</v>
      </c>
    </row>
  </sheetData>
  <mergeCells count="40"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  <mergeCell ref="I14:M14"/>
    <mergeCell ref="C15:D15"/>
    <mergeCell ref="J15:K15"/>
    <mergeCell ref="C16:D16"/>
    <mergeCell ref="J16:K16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</mergeCells>
  <pageMargins left="0.25" right="0.25" top="0.75" bottom="0.75" header="0.3" footer="0.3"/>
  <pageSetup paperSize="9" scale="8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B555-154F-4EFF-A7CB-0324A3750494}">
  <sheetPr>
    <pageSetUpPr fitToPage="1"/>
  </sheetPr>
  <dimension ref="B2:N35"/>
  <sheetViews>
    <sheetView workbookViewId="0">
      <selection activeCell="J29" sqref="J29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15" thickBot="1" x14ac:dyDescent="0.35"/>
    <row r="4" spans="2:14" ht="15" thickBot="1" x14ac:dyDescent="0.35">
      <c r="C4" s="20" t="s">
        <v>6</v>
      </c>
      <c r="D4" s="33" t="e">
        <f>#REF!</f>
        <v>#REF!</v>
      </c>
      <c r="E4" s="34"/>
      <c r="F4" s="34"/>
      <c r="G4" s="34"/>
      <c r="H4" s="34"/>
      <c r="I4" s="34"/>
      <c r="J4" s="34"/>
      <c r="K4" s="34"/>
      <c r="L4" s="35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21" t="s">
        <v>9</v>
      </c>
      <c r="C6" s="22"/>
      <c r="D6" s="22"/>
      <c r="E6" s="22"/>
      <c r="F6" s="23"/>
      <c r="G6" s="16">
        <v>7</v>
      </c>
      <c r="I6" s="21" t="s">
        <v>10</v>
      </c>
      <c r="J6" s="22"/>
      <c r="K6" s="22"/>
      <c r="L6" s="22"/>
      <c r="M6" s="23"/>
      <c r="N6" s="16">
        <v>5</v>
      </c>
    </row>
    <row r="7" spans="2:14" x14ac:dyDescent="0.3">
      <c r="B7" s="4" t="s">
        <v>0</v>
      </c>
      <c r="C7" s="26" t="s">
        <v>1</v>
      </c>
      <c r="D7" s="27"/>
      <c r="E7" s="5" t="s">
        <v>2</v>
      </c>
      <c r="F7" s="5" t="s">
        <v>4</v>
      </c>
      <c r="G7" s="6" t="s">
        <v>3</v>
      </c>
      <c r="I7" s="4" t="s">
        <v>0</v>
      </c>
      <c r="J7" s="26" t="s">
        <v>1</v>
      </c>
      <c r="K7" s="27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24" t="s">
        <v>30</v>
      </c>
      <c r="D8" s="25"/>
      <c r="E8" s="2"/>
      <c r="F8" s="2">
        <v>128</v>
      </c>
      <c r="G8" s="3">
        <f>SUM(E8:F8)</f>
        <v>128</v>
      </c>
      <c r="I8" s="1"/>
      <c r="J8" s="24" t="s">
        <v>30</v>
      </c>
      <c r="K8" s="25"/>
      <c r="L8" s="2"/>
      <c r="M8" s="2">
        <v>160</v>
      </c>
      <c r="N8" s="3">
        <f>SUM(L8:M8)</f>
        <v>160</v>
      </c>
    </row>
    <row r="9" spans="2:14" x14ac:dyDescent="0.3">
      <c r="B9" s="13"/>
      <c r="C9" s="28" t="s">
        <v>31</v>
      </c>
      <c r="D9" s="29"/>
      <c r="E9" s="14">
        <v>8</v>
      </c>
      <c r="F9" s="14">
        <v>179</v>
      </c>
      <c r="G9" s="15">
        <f>SUM(E9:F9)</f>
        <v>187</v>
      </c>
      <c r="I9" s="13"/>
      <c r="J9" s="28" t="s">
        <v>31</v>
      </c>
      <c r="K9" s="29"/>
      <c r="L9" s="14">
        <v>8</v>
      </c>
      <c r="M9" s="14">
        <v>155</v>
      </c>
      <c r="N9" s="15">
        <f>SUM(L9:M9)</f>
        <v>163</v>
      </c>
    </row>
    <row r="10" spans="2:14" ht="15" thickBot="1" x14ac:dyDescent="0.35">
      <c r="B10" s="1"/>
      <c r="C10" s="36" t="s">
        <v>32</v>
      </c>
      <c r="D10" s="32"/>
      <c r="E10" s="2"/>
      <c r="F10" s="2">
        <v>123</v>
      </c>
      <c r="G10" s="3">
        <f>SUM(E10:F10)</f>
        <v>123</v>
      </c>
      <c r="I10" s="1"/>
      <c r="J10" s="36" t="s">
        <v>32</v>
      </c>
      <c r="K10" s="32"/>
      <c r="L10" s="2"/>
      <c r="M10" s="2">
        <v>161</v>
      </c>
      <c r="N10" s="3">
        <f>SUM(L10:M10)</f>
        <v>161</v>
      </c>
    </row>
    <row r="11" spans="2:14" ht="15" thickBot="1" x14ac:dyDescent="0.35">
      <c r="B11" s="17"/>
      <c r="C11" s="18"/>
      <c r="D11" s="18"/>
      <c r="E11" s="19" t="s">
        <v>5</v>
      </c>
      <c r="F11" s="9">
        <f>SUM(F8:F10)</f>
        <v>430</v>
      </c>
      <c r="G11" s="10">
        <f>SUM(G8:G10)</f>
        <v>438</v>
      </c>
      <c r="I11" s="17"/>
      <c r="J11" s="18"/>
      <c r="K11" s="18"/>
      <c r="L11" s="19" t="s">
        <v>5</v>
      </c>
      <c r="M11" s="9">
        <f>SUM(M8:M10)</f>
        <v>476</v>
      </c>
      <c r="N11" s="10">
        <f>SUM(N8:N10)</f>
        <v>484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21" t="s">
        <v>11</v>
      </c>
      <c r="C14" s="22"/>
      <c r="D14" s="22"/>
      <c r="E14" s="22"/>
      <c r="F14" s="23"/>
      <c r="G14" s="16">
        <v>3</v>
      </c>
      <c r="I14" s="21" t="s">
        <v>12</v>
      </c>
      <c r="J14" s="22"/>
      <c r="K14" s="22"/>
      <c r="L14" s="22"/>
      <c r="M14" s="23"/>
      <c r="N14" s="16">
        <v>1</v>
      </c>
    </row>
    <row r="15" spans="2:14" x14ac:dyDescent="0.3">
      <c r="B15" s="4" t="s">
        <v>0</v>
      </c>
      <c r="C15" s="26" t="s">
        <v>1</v>
      </c>
      <c r="D15" s="27"/>
      <c r="E15" s="5" t="s">
        <v>2</v>
      </c>
      <c r="F15" s="5" t="s">
        <v>4</v>
      </c>
      <c r="G15" s="6" t="s">
        <v>3</v>
      </c>
      <c r="I15" s="4" t="s">
        <v>0</v>
      </c>
      <c r="J15" s="26" t="s">
        <v>1</v>
      </c>
      <c r="K15" s="27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24" t="s">
        <v>30</v>
      </c>
      <c r="D16" s="25"/>
      <c r="E16" s="2"/>
      <c r="F16" s="2">
        <v>155</v>
      </c>
      <c r="G16" s="3">
        <f>SUM(E16:F16)</f>
        <v>155</v>
      </c>
      <c r="I16" s="1"/>
      <c r="J16" s="24" t="s">
        <v>30</v>
      </c>
      <c r="K16" s="25"/>
      <c r="L16" s="2"/>
      <c r="M16" s="2">
        <v>157</v>
      </c>
      <c r="N16" s="3">
        <f>SUM(L16:M16)</f>
        <v>157</v>
      </c>
    </row>
    <row r="17" spans="2:14" x14ac:dyDescent="0.3">
      <c r="B17" s="13"/>
      <c r="C17" s="28" t="s">
        <v>31</v>
      </c>
      <c r="D17" s="29"/>
      <c r="E17" s="14">
        <v>8</v>
      </c>
      <c r="F17" s="14">
        <v>127</v>
      </c>
      <c r="G17" s="15">
        <f>SUM(E17:F17)</f>
        <v>135</v>
      </c>
      <c r="I17" s="13"/>
      <c r="J17" s="28" t="s">
        <v>31</v>
      </c>
      <c r="K17" s="29"/>
      <c r="L17" s="14">
        <v>8</v>
      </c>
      <c r="M17" s="14">
        <v>145</v>
      </c>
      <c r="N17" s="15">
        <f>SUM(L17:M17)</f>
        <v>153</v>
      </c>
    </row>
    <row r="18" spans="2:14" ht="15" thickBot="1" x14ac:dyDescent="0.35">
      <c r="B18" s="1"/>
      <c r="C18" s="36" t="s">
        <v>32</v>
      </c>
      <c r="D18" s="32"/>
      <c r="E18" s="2"/>
      <c r="F18" s="2">
        <v>211</v>
      </c>
      <c r="G18" s="3">
        <f>SUM(E18:F18)</f>
        <v>211</v>
      </c>
      <c r="I18" s="1"/>
      <c r="J18" s="36" t="s">
        <v>32</v>
      </c>
      <c r="K18" s="32"/>
      <c r="L18" s="2"/>
      <c r="M18" s="2">
        <v>162</v>
      </c>
      <c r="N18" s="3">
        <f>SUM(L18:M18)</f>
        <v>162</v>
      </c>
    </row>
    <row r="19" spans="2:14" ht="15" thickBot="1" x14ac:dyDescent="0.35">
      <c r="B19" s="17"/>
      <c r="C19" s="18"/>
      <c r="D19" s="18"/>
      <c r="E19" s="19" t="s">
        <v>5</v>
      </c>
      <c r="F19" s="9">
        <f>SUM(F16:F18)</f>
        <v>493</v>
      </c>
      <c r="G19" s="10">
        <f>SUM(G16:G18)</f>
        <v>501</v>
      </c>
      <c r="I19" s="17"/>
      <c r="J19" s="18"/>
      <c r="K19" s="18"/>
      <c r="L19" s="19" t="s">
        <v>5</v>
      </c>
      <c r="M19" s="9">
        <f>SUM(M16:M18)</f>
        <v>464</v>
      </c>
      <c r="N19" s="10">
        <f>SUM(N16:N18)</f>
        <v>472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21" t="s">
        <v>13</v>
      </c>
      <c r="C22" s="22"/>
      <c r="D22" s="22"/>
      <c r="E22" s="22"/>
      <c r="F22" s="23"/>
      <c r="G22" s="16">
        <v>7</v>
      </c>
      <c r="I22" s="21" t="s">
        <v>14</v>
      </c>
      <c r="J22" s="22"/>
      <c r="K22" s="22"/>
      <c r="L22" s="22"/>
      <c r="M22" s="23"/>
      <c r="N22" s="16">
        <v>5</v>
      </c>
    </row>
    <row r="23" spans="2:14" x14ac:dyDescent="0.3">
      <c r="B23" s="4" t="s">
        <v>0</v>
      </c>
      <c r="C23" s="26" t="s">
        <v>1</v>
      </c>
      <c r="D23" s="27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24" t="s">
        <v>30</v>
      </c>
      <c r="D24" s="25"/>
      <c r="E24" s="2"/>
      <c r="F24" s="2">
        <v>148</v>
      </c>
      <c r="G24" s="3">
        <f>SUM(E24:F24)</f>
        <v>148</v>
      </c>
      <c r="I24" s="1"/>
      <c r="J24" s="24" t="s">
        <v>30</v>
      </c>
      <c r="K24" s="25"/>
      <c r="L24" s="2"/>
      <c r="M24" s="2">
        <v>184</v>
      </c>
      <c r="N24" s="3">
        <f>SUM(L24:M24)</f>
        <v>184</v>
      </c>
    </row>
    <row r="25" spans="2:14" x14ac:dyDescent="0.3">
      <c r="B25" s="13"/>
      <c r="C25" s="28" t="s">
        <v>31</v>
      </c>
      <c r="D25" s="29"/>
      <c r="E25" s="14">
        <v>8</v>
      </c>
      <c r="F25" s="14">
        <v>180</v>
      </c>
      <c r="G25" s="15">
        <f>SUM(E25:F25)</f>
        <v>188</v>
      </c>
      <c r="I25" s="13"/>
      <c r="J25" s="28" t="s">
        <v>31</v>
      </c>
      <c r="K25" s="29"/>
      <c r="L25" s="14">
        <v>8</v>
      </c>
      <c r="M25" s="14">
        <v>130</v>
      </c>
      <c r="N25" s="15">
        <f>SUM(L25:M25)</f>
        <v>138</v>
      </c>
    </row>
    <row r="26" spans="2:14" ht="15" thickBot="1" x14ac:dyDescent="0.35">
      <c r="B26" s="1"/>
      <c r="C26" s="36" t="s">
        <v>32</v>
      </c>
      <c r="D26" s="32"/>
      <c r="E26" s="2"/>
      <c r="F26" s="2">
        <v>188</v>
      </c>
      <c r="G26" s="3">
        <f>SUM(E26:F26)</f>
        <v>188</v>
      </c>
      <c r="I26" s="1"/>
      <c r="J26" s="36" t="s">
        <v>32</v>
      </c>
      <c r="K26" s="32"/>
      <c r="L26" s="2"/>
      <c r="M26" s="2">
        <v>198</v>
      </c>
      <c r="N26" s="3">
        <f>SUM(L26:M26)</f>
        <v>198</v>
      </c>
    </row>
    <row r="27" spans="2:14" ht="15" thickBot="1" x14ac:dyDescent="0.35">
      <c r="B27" s="17"/>
      <c r="C27" s="18"/>
      <c r="D27" s="18"/>
      <c r="E27" s="19" t="s">
        <v>5</v>
      </c>
      <c r="F27" s="9">
        <f>SUM(F24:F26)</f>
        <v>516</v>
      </c>
      <c r="G27" s="10">
        <f>SUM(G24:G26)</f>
        <v>524</v>
      </c>
      <c r="I27" s="17"/>
      <c r="J27" s="18"/>
      <c r="K27" s="18"/>
      <c r="L27" s="19" t="s">
        <v>5</v>
      </c>
      <c r="M27" s="9">
        <f>SUM(M24:M26)</f>
        <v>512</v>
      </c>
      <c r="N27" s="10">
        <f>SUM(N24:N26)</f>
        <v>520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21" t="s">
        <v>15</v>
      </c>
      <c r="C30" s="22"/>
      <c r="D30" s="22"/>
      <c r="E30" s="22"/>
      <c r="F30" s="23"/>
      <c r="G30" s="16">
        <v>3</v>
      </c>
      <c r="I30" s="21" t="s">
        <v>16</v>
      </c>
      <c r="J30" s="22"/>
      <c r="K30" s="22"/>
      <c r="L30" s="22"/>
      <c r="M30" s="23"/>
      <c r="N30" s="16">
        <v>1</v>
      </c>
    </row>
    <row r="31" spans="2:14" x14ac:dyDescent="0.3">
      <c r="B31" s="4" t="s">
        <v>0</v>
      </c>
      <c r="C31" s="26" t="s">
        <v>1</v>
      </c>
      <c r="D31" s="27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24" t="s">
        <v>30</v>
      </c>
      <c r="D32" s="25"/>
      <c r="E32" s="2"/>
      <c r="F32" s="2">
        <v>128</v>
      </c>
      <c r="G32" s="3">
        <f>SUM(E32:F32)</f>
        <v>128</v>
      </c>
      <c r="I32" s="1"/>
      <c r="J32" s="24" t="s">
        <v>30</v>
      </c>
      <c r="K32" s="25"/>
      <c r="L32" s="2"/>
      <c r="M32" s="2">
        <v>147</v>
      </c>
      <c r="N32" s="3">
        <f>SUM(L32:M32)</f>
        <v>147</v>
      </c>
    </row>
    <row r="33" spans="2:14" x14ac:dyDescent="0.3">
      <c r="B33" s="13"/>
      <c r="C33" s="28" t="s">
        <v>31</v>
      </c>
      <c r="D33" s="29"/>
      <c r="E33" s="14">
        <v>8</v>
      </c>
      <c r="F33" s="14">
        <v>153</v>
      </c>
      <c r="G33" s="14">
        <f>SUM(E33:F33)</f>
        <v>161</v>
      </c>
      <c r="I33" s="13"/>
      <c r="J33" s="28" t="s">
        <v>31</v>
      </c>
      <c r="K33" s="29"/>
      <c r="L33" s="14">
        <v>8</v>
      </c>
      <c r="M33" s="14">
        <v>150</v>
      </c>
      <c r="N33" s="15">
        <f>SUM(L33:M33)</f>
        <v>158</v>
      </c>
    </row>
    <row r="34" spans="2:14" ht="15" thickBot="1" x14ac:dyDescent="0.35">
      <c r="B34" s="1"/>
      <c r="C34" s="36" t="s">
        <v>32</v>
      </c>
      <c r="D34" s="32"/>
      <c r="E34" s="2"/>
      <c r="F34" s="2">
        <v>154</v>
      </c>
      <c r="G34" s="3">
        <f>SUM(E34:F34)</f>
        <v>154</v>
      </c>
      <c r="I34" s="1"/>
      <c r="J34" s="36" t="s">
        <v>32</v>
      </c>
      <c r="K34" s="32"/>
      <c r="L34" s="2"/>
      <c r="M34" s="2">
        <v>195</v>
      </c>
      <c r="N34" s="3">
        <f>SUM(L34:M34)</f>
        <v>195</v>
      </c>
    </row>
    <row r="35" spans="2:14" ht="15" thickBot="1" x14ac:dyDescent="0.35">
      <c r="B35" s="17"/>
      <c r="C35" s="18"/>
      <c r="D35" s="18"/>
      <c r="E35" s="19" t="s">
        <v>5</v>
      </c>
      <c r="F35" s="9">
        <f>SUM(F32:F34)</f>
        <v>435</v>
      </c>
      <c r="G35" s="10">
        <f>SUM(G32:G34)</f>
        <v>443</v>
      </c>
      <c r="I35" s="17"/>
      <c r="J35" s="18"/>
      <c r="K35" s="18"/>
      <c r="L35" s="19" t="s">
        <v>5</v>
      </c>
      <c r="M35" s="9">
        <f>SUM(M32:M34)</f>
        <v>492</v>
      </c>
      <c r="N35" s="10">
        <f>SUM(N32:N34)</f>
        <v>500</v>
      </c>
    </row>
  </sheetData>
  <mergeCells count="40"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  <mergeCell ref="I14:M14"/>
    <mergeCell ref="C15:D15"/>
    <mergeCell ref="J15:K15"/>
    <mergeCell ref="C16:D16"/>
    <mergeCell ref="J16:K16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</mergeCells>
  <pageMargins left="0.25" right="0.25" top="0.75" bottom="0.75" header="0.3" footer="0.3"/>
  <pageSetup paperSize="9" scale="8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EBAD-1557-49F7-B0E9-66E0AFC873AC}">
  <sheetPr>
    <pageSetUpPr fitToPage="1"/>
  </sheetPr>
  <dimension ref="B2:N35"/>
  <sheetViews>
    <sheetView workbookViewId="0">
      <selection activeCell="O30" sqref="O30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15" thickBot="1" x14ac:dyDescent="0.35"/>
    <row r="4" spans="2:14" ht="15" thickBot="1" x14ac:dyDescent="0.35">
      <c r="C4" s="20" t="s">
        <v>6</v>
      </c>
      <c r="D4" s="33" t="e">
        <f>#REF!</f>
        <v>#REF!</v>
      </c>
      <c r="E4" s="34"/>
      <c r="F4" s="34"/>
      <c r="G4" s="34"/>
      <c r="H4" s="34"/>
      <c r="I4" s="34"/>
      <c r="J4" s="34"/>
      <c r="K4" s="34"/>
      <c r="L4" s="35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21" t="s">
        <v>9</v>
      </c>
      <c r="C6" s="22"/>
      <c r="D6" s="22"/>
      <c r="E6" s="22"/>
      <c r="F6" s="23"/>
      <c r="G6" s="16">
        <v>8</v>
      </c>
      <c r="I6" s="21" t="s">
        <v>10</v>
      </c>
      <c r="J6" s="22"/>
      <c r="K6" s="22"/>
      <c r="L6" s="22"/>
      <c r="M6" s="23"/>
      <c r="N6" s="16">
        <v>2</v>
      </c>
    </row>
    <row r="7" spans="2:14" x14ac:dyDescent="0.3">
      <c r="B7" s="4" t="s">
        <v>0</v>
      </c>
      <c r="C7" s="26" t="s">
        <v>1</v>
      </c>
      <c r="D7" s="27"/>
      <c r="E7" s="5" t="s">
        <v>2</v>
      </c>
      <c r="F7" s="5" t="s">
        <v>4</v>
      </c>
      <c r="G7" s="6" t="s">
        <v>3</v>
      </c>
      <c r="I7" s="4" t="s">
        <v>0</v>
      </c>
      <c r="J7" s="26" t="s">
        <v>1</v>
      </c>
      <c r="K7" s="27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24" t="s">
        <v>50</v>
      </c>
      <c r="D8" s="25"/>
      <c r="E8" s="2"/>
      <c r="F8" s="2">
        <v>151</v>
      </c>
      <c r="G8" s="3">
        <f>SUM(E8:F8)</f>
        <v>151</v>
      </c>
      <c r="I8" s="1"/>
      <c r="J8" s="24" t="s">
        <v>50</v>
      </c>
      <c r="K8" s="25"/>
      <c r="L8" s="2"/>
      <c r="M8" s="2">
        <v>152</v>
      </c>
      <c r="N8" s="3">
        <f>SUM(L8:M8)</f>
        <v>152</v>
      </c>
    </row>
    <row r="9" spans="2:14" x14ac:dyDescent="0.3">
      <c r="B9" s="13"/>
      <c r="C9" s="28" t="s">
        <v>33</v>
      </c>
      <c r="D9" s="29"/>
      <c r="E9" s="14"/>
      <c r="F9" s="14">
        <v>186</v>
      </c>
      <c r="G9" s="15">
        <f>SUM(E9:F9)</f>
        <v>186</v>
      </c>
      <c r="I9" s="13"/>
      <c r="J9" s="28" t="s">
        <v>33</v>
      </c>
      <c r="K9" s="29"/>
      <c r="L9" s="14"/>
      <c r="M9" s="14">
        <v>174</v>
      </c>
      <c r="N9" s="15">
        <f>SUM(L9:M9)</f>
        <v>174</v>
      </c>
    </row>
    <row r="10" spans="2:14" ht="15" thickBot="1" x14ac:dyDescent="0.35">
      <c r="B10" s="1"/>
      <c r="C10" s="36" t="s">
        <v>34</v>
      </c>
      <c r="D10" s="32"/>
      <c r="E10" s="2"/>
      <c r="F10" s="2">
        <v>170</v>
      </c>
      <c r="G10" s="3">
        <f>SUM(E10:F10)</f>
        <v>170</v>
      </c>
      <c r="I10" s="1"/>
      <c r="J10" s="36" t="s">
        <v>34</v>
      </c>
      <c r="K10" s="32"/>
      <c r="L10" s="2"/>
      <c r="M10" s="2">
        <v>182</v>
      </c>
      <c r="N10" s="3">
        <f>SUM(L10:M10)</f>
        <v>182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507</v>
      </c>
      <c r="I11" s="17"/>
      <c r="J11" s="18"/>
      <c r="K11" s="18"/>
      <c r="L11" s="19" t="s">
        <v>5</v>
      </c>
      <c r="M11" s="9"/>
      <c r="N11" s="10">
        <f>SUM(N8:N10)</f>
        <v>508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21" t="s">
        <v>11</v>
      </c>
      <c r="C14" s="22"/>
      <c r="D14" s="22"/>
      <c r="E14" s="22"/>
      <c r="F14" s="23"/>
      <c r="G14" s="16">
        <v>4</v>
      </c>
      <c r="I14" s="21" t="s">
        <v>12</v>
      </c>
      <c r="J14" s="22"/>
      <c r="K14" s="22"/>
      <c r="L14" s="22"/>
      <c r="M14" s="23"/>
      <c r="N14" s="16">
        <v>6</v>
      </c>
    </row>
    <row r="15" spans="2:14" x14ac:dyDescent="0.3">
      <c r="B15" s="4" t="s">
        <v>0</v>
      </c>
      <c r="C15" s="26" t="s">
        <v>1</v>
      </c>
      <c r="D15" s="27"/>
      <c r="E15" s="5" t="s">
        <v>2</v>
      </c>
      <c r="F15" s="5" t="s">
        <v>4</v>
      </c>
      <c r="G15" s="6" t="s">
        <v>3</v>
      </c>
      <c r="I15" s="4" t="s">
        <v>0</v>
      </c>
      <c r="J15" s="26" t="s">
        <v>1</v>
      </c>
      <c r="K15" s="27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24" t="s">
        <v>50</v>
      </c>
      <c r="D16" s="25"/>
      <c r="E16" s="2"/>
      <c r="F16" s="2">
        <v>173</v>
      </c>
      <c r="G16" s="3">
        <f>SUM(E16:F16)</f>
        <v>173</v>
      </c>
      <c r="I16" s="1"/>
      <c r="J16" s="24" t="s">
        <v>50</v>
      </c>
      <c r="K16" s="25"/>
      <c r="L16" s="2"/>
      <c r="M16" s="2">
        <v>177</v>
      </c>
      <c r="N16" s="3">
        <f>SUM(L16:M16)</f>
        <v>177</v>
      </c>
    </row>
    <row r="17" spans="2:14" x14ac:dyDescent="0.3">
      <c r="B17" s="13"/>
      <c r="C17" s="28" t="s">
        <v>33</v>
      </c>
      <c r="D17" s="29"/>
      <c r="E17" s="14"/>
      <c r="F17" s="14">
        <v>128</v>
      </c>
      <c r="G17" s="15">
        <f>SUM(E17:F17)</f>
        <v>128</v>
      </c>
      <c r="I17" s="13"/>
      <c r="J17" s="28" t="s">
        <v>33</v>
      </c>
      <c r="K17" s="29"/>
      <c r="L17" s="14"/>
      <c r="M17" s="14">
        <v>202</v>
      </c>
      <c r="N17" s="15">
        <f>SUM(L17:M17)</f>
        <v>202</v>
      </c>
    </row>
    <row r="18" spans="2:14" ht="15" thickBot="1" x14ac:dyDescent="0.35">
      <c r="B18" s="1"/>
      <c r="C18" s="36" t="s">
        <v>34</v>
      </c>
      <c r="D18" s="32"/>
      <c r="E18" s="2"/>
      <c r="F18" s="2">
        <v>173</v>
      </c>
      <c r="G18" s="3">
        <f>SUM(E18:F18)</f>
        <v>173</v>
      </c>
      <c r="I18" s="1"/>
      <c r="J18" s="36" t="s">
        <v>34</v>
      </c>
      <c r="K18" s="32"/>
      <c r="L18" s="2"/>
      <c r="M18" s="2">
        <v>172</v>
      </c>
      <c r="N18" s="3">
        <f>SUM(L18:M18)</f>
        <v>172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474</v>
      </c>
      <c r="I19" s="17"/>
      <c r="J19" s="18"/>
      <c r="K19" s="18"/>
      <c r="L19" s="19" t="s">
        <v>5</v>
      </c>
      <c r="M19" s="9"/>
      <c r="N19" s="10">
        <f>SUM(N16:N18)</f>
        <v>551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21" t="s">
        <v>13</v>
      </c>
      <c r="C22" s="22"/>
      <c r="D22" s="22"/>
      <c r="E22" s="22"/>
      <c r="F22" s="23"/>
      <c r="G22" s="16">
        <v>8</v>
      </c>
      <c r="I22" s="21" t="s">
        <v>14</v>
      </c>
      <c r="J22" s="22"/>
      <c r="K22" s="22"/>
      <c r="L22" s="22"/>
      <c r="M22" s="23"/>
      <c r="N22" s="16">
        <v>2</v>
      </c>
    </row>
    <row r="23" spans="2:14" x14ac:dyDescent="0.3">
      <c r="B23" s="4" t="s">
        <v>0</v>
      </c>
      <c r="C23" s="26" t="s">
        <v>1</v>
      </c>
      <c r="D23" s="27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24" t="s">
        <v>50</v>
      </c>
      <c r="D24" s="25"/>
      <c r="E24" s="2"/>
      <c r="F24" s="2">
        <v>203</v>
      </c>
      <c r="G24" s="3">
        <f>SUM(E24:F24)</f>
        <v>203</v>
      </c>
      <c r="I24" s="1"/>
      <c r="J24" s="24" t="s">
        <v>50</v>
      </c>
      <c r="K24" s="25"/>
      <c r="L24" s="2"/>
      <c r="M24" s="2">
        <v>208</v>
      </c>
      <c r="N24" s="3">
        <f>SUM(L24:M24)</f>
        <v>208</v>
      </c>
    </row>
    <row r="25" spans="2:14" x14ac:dyDescent="0.3">
      <c r="B25" s="13"/>
      <c r="C25" s="28" t="s">
        <v>33</v>
      </c>
      <c r="D25" s="29"/>
      <c r="E25" s="14"/>
      <c r="F25" s="14">
        <v>206</v>
      </c>
      <c r="G25" s="15">
        <f>SUM(E25:F25)</f>
        <v>206</v>
      </c>
      <c r="I25" s="13"/>
      <c r="J25" s="28" t="s">
        <v>33</v>
      </c>
      <c r="K25" s="29"/>
      <c r="L25" s="14"/>
      <c r="M25" s="14">
        <v>154</v>
      </c>
      <c r="N25" s="15">
        <f>SUM(L25:M25)</f>
        <v>154</v>
      </c>
    </row>
    <row r="26" spans="2:14" ht="15" thickBot="1" x14ac:dyDescent="0.35">
      <c r="B26" s="1"/>
      <c r="C26" s="36" t="s">
        <v>34</v>
      </c>
      <c r="D26" s="32"/>
      <c r="E26" s="2"/>
      <c r="F26" s="2">
        <v>159</v>
      </c>
      <c r="G26" s="3">
        <f>SUM(E26:F26)</f>
        <v>159</v>
      </c>
      <c r="I26" s="1"/>
      <c r="J26" s="36" t="s">
        <v>34</v>
      </c>
      <c r="K26" s="32"/>
      <c r="L26" s="2"/>
      <c r="M26" s="2">
        <v>151</v>
      </c>
      <c r="N26" s="3">
        <f>SUM(L26:M26)</f>
        <v>151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568</v>
      </c>
      <c r="I27" s="17"/>
      <c r="J27" s="18"/>
      <c r="K27" s="18"/>
      <c r="L27" s="19" t="s">
        <v>5</v>
      </c>
      <c r="M27" s="9"/>
      <c r="N27" s="10">
        <f>SUM(N24:N26)</f>
        <v>513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21" t="s">
        <v>15</v>
      </c>
      <c r="C30" s="22"/>
      <c r="D30" s="22"/>
      <c r="E30" s="22"/>
      <c r="F30" s="23"/>
      <c r="G30" s="16">
        <v>4</v>
      </c>
      <c r="I30" s="21" t="s">
        <v>16</v>
      </c>
      <c r="J30" s="22"/>
      <c r="K30" s="22"/>
      <c r="L30" s="22"/>
      <c r="M30" s="23"/>
      <c r="N30" s="16">
        <v>6</v>
      </c>
    </row>
    <row r="31" spans="2:14" x14ac:dyDescent="0.3">
      <c r="B31" s="4" t="s">
        <v>0</v>
      </c>
      <c r="C31" s="26" t="s">
        <v>1</v>
      </c>
      <c r="D31" s="27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24" t="s">
        <v>50</v>
      </c>
      <c r="D32" s="25"/>
      <c r="E32" s="2"/>
      <c r="F32" s="2">
        <v>177</v>
      </c>
      <c r="G32" s="3">
        <f>SUM(E32:F32)</f>
        <v>177</v>
      </c>
      <c r="I32" s="1"/>
      <c r="J32" s="24" t="s">
        <v>50</v>
      </c>
      <c r="K32" s="25"/>
      <c r="L32" s="2"/>
      <c r="M32" s="2">
        <v>191</v>
      </c>
      <c r="N32" s="3">
        <f>SUM(L32:M32)</f>
        <v>191</v>
      </c>
    </row>
    <row r="33" spans="2:14" x14ac:dyDescent="0.3">
      <c r="B33" s="13"/>
      <c r="C33" s="28" t="s">
        <v>33</v>
      </c>
      <c r="D33" s="29"/>
      <c r="E33" s="14"/>
      <c r="F33" s="14">
        <v>192</v>
      </c>
      <c r="G33" s="15">
        <f>SUM(E33:F33)</f>
        <v>192</v>
      </c>
      <c r="I33" s="13"/>
      <c r="J33" s="28" t="s">
        <v>33</v>
      </c>
      <c r="K33" s="29"/>
      <c r="L33" s="14"/>
      <c r="M33" s="14">
        <v>204</v>
      </c>
      <c r="N33" s="15">
        <f>SUM(L33:M33)</f>
        <v>204</v>
      </c>
    </row>
    <row r="34" spans="2:14" ht="15" thickBot="1" x14ac:dyDescent="0.35">
      <c r="B34" s="1"/>
      <c r="C34" s="36" t="s">
        <v>34</v>
      </c>
      <c r="D34" s="32"/>
      <c r="E34" s="2"/>
      <c r="F34" s="2">
        <v>175</v>
      </c>
      <c r="G34" s="3">
        <f>SUM(E34:F34)</f>
        <v>175</v>
      </c>
      <c r="I34" s="1"/>
      <c r="J34" s="36" t="s">
        <v>34</v>
      </c>
      <c r="K34" s="32"/>
      <c r="L34" s="2"/>
      <c r="M34" s="2">
        <v>182</v>
      </c>
      <c r="N34" s="3">
        <f>SUM(L34:M34)</f>
        <v>182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544</v>
      </c>
      <c r="I35" s="17"/>
      <c r="J35" s="18"/>
      <c r="K35" s="18"/>
      <c r="L35" s="19" t="s">
        <v>5</v>
      </c>
      <c r="M35" s="9"/>
      <c r="N35" s="10">
        <f>SUM(N32:N34)</f>
        <v>577</v>
      </c>
    </row>
  </sheetData>
  <mergeCells count="40">
    <mergeCell ref="J32:K32"/>
    <mergeCell ref="J33:K33"/>
    <mergeCell ref="J34:K34"/>
    <mergeCell ref="C8:D8"/>
    <mergeCell ref="C9:D9"/>
    <mergeCell ref="J24:K24"/>
    <mergeCell ref="J25:K25"/>
    <mergeCell ref="J26:K26"/>
    <mergeCell ref="C31:D31"/>
    <mergeCell ref="C32:D32"/>
    <mergeCell ref="C33:D33"/>
    <mergeCell ref="C34:D34"/>
    <mergeCell ref="I6:M6"/>
    <mergeCell ref="J7:K7"/>
    <mergeCell ref="J8:K8"/>
    <mergeCell ref="J9:K9"/>
    <mergeCell ref="J10:K10"/>
    <mergeCell ref="I14:M14"/>
    <mergeCell ref="B22:F22"/>
    <mergeCell ref="C23:D23"/>
    <mergeCell ref="C24:D24"/>
    <mergeCell ref="C25:D25"/>
    <mergeCell ref="C26:D26"/>
    <mergeCell ref="B30:F30"/>
    <mergeCell ref="B2:N2"/>
    <mergeCell ref="D4:L4"/>
    <mergeCell ref="I22:M22"/>
    <mergeCell ref="I30:M30"/>
    <mergeCell ref="J15:K15"/>
    <mergeCell ref="J16:K16"/>
    <mergeCell ref="J17:K17"/>
    <mergeCell ref="J18:K18"/>
    <mergeCell ref="C10:D10"/>
    <mergeCell ref="B14:F14"/>
    <mergeCell ref="C15:D15"/>
    <mergeCell ref="C16:D16"/>
    <mergeCell ref="C17:D17"/>
    <mergeCell ref="C18:D18"/>
    <mergeCell ref="B6:F6"/>
    <mergeCell ref="C7:D7"/>
  </mergeCells>
  <pageMargins left="0.25" right="0.25" top="0.75" bottom="0.75" header="0.3" footer="0.3"/>
  <pageSetup paperSize="9" scale="8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9A90-59A8-4A05-A494-1DBDECFB60EB}">
  <dimension ref="A1:U10"/>
  <sheetViews>
    <sheetView tabSelected="1" workbookViewId="0">
      <selection activeCell="U3" sqref="U3:U10"/>
    </sheetView>
  </sheetViews>
  <sheetFormatPr defaultRowHeight="14.4" x14ac:dyDescent="0.3"/>
  <cols>
    <col min="1" max="1" width="18.88671875" bestFit="1" customWidth="1"/>
    <col min="2" max="2" width="5.21875" bestFit="1" customWidth="1"/>
    <col min="3" max="3" width="6.44140625" bestFit="1" customWidth="1"/>
    <col min="4" max="4" width="5.21875" bestFit="1" customWidth="1"/>
    <col min="5" max="5" width="6.44140625" bestFit="1" customWidth="1"/>
    <col min="6" max="6" width="5.21875" bestFit="1" customWidth="1"/>
    <col min="7" max="7" width="6.44140625" bestFit="1" customWidth="1"/>
    <col min="8" max="8" width="5.21875" bestFit="1" customWidth="1"/>
    <col min="9" max="9" width="6.44140625" bestFit="1" customWidth="1"/>
    <col min="10" max="10" width="5.21875" bestFit="1" customWidth="1"/>
    <col min="11" max="11" width="6.44140625" bestFit="1" customWidth="1"/>
    <col min="12" max="12" width="5.21875" bestFit="1" customWidth="1"/>
    <col min="13" max="13" width="6.44140625" bestFit="1" customWidth="1"/>
    <col min="14" max="14" width="5.21875" bestFit="1" customWidth="1"/>
    <col min="15" max="15" width="6.44140625" bestFit="1" customWidth="1"/>
    <col min="16" max="16" width="5.21875" bestFit="1" customWidth="1"/>
    <col min="17" max="17" width="6.44140625" bestFit="1" customWidth="1"/>
    <col min="20" max="20" width="11.77734375" customWidth="1"/>
  </cols>
  <sheetData>
    <row r="1" spans="1:21" ht="14.4" customHeight="1" x14ac:dyDescent="0.3">
      <c r="A1" s="42" t="s">
        <v>64</v>
      </c>
      <c r="B1" s="31" t="s">
        <v>52</v>
      </c>
      <c r="C1" s="31"/>
      <c r="D1" s="31" t="s">
        <v>59</v>
      </c>
      <c r="E1" s="31"/>
      <c r="F1" s="31" t="s">
        <v>58</v>
      </c>
      <c r="G1" s="31"/>
      <c r="H1" s="31" t="s">
        <v>57</v>
      </c>
      <c r="I1" s="31"/>
      <c r="J1" s="31" t="s">
        <v>56</v>
      </c>
      <c r="K1" s="31"/>
      <c r="L1" s="31" t="s">
        <v>55</v>
      </c>
      <c r="M1" s="31"/>
      <c r="N1" s="31" t="s">
        <v>54</v>
      </c>
      <c r="O1" s="31"/>
      <c r="P1" s="31" t="s">
        <v>53</v>
      </c>
      <c r="Q1" s="31"/>
      <c r="R1" s="31" t="s">
        <v>61</v>
      </c>
      <c r="S1" s="31"/>
      <c r="T1" s="38" t="s">
        <v>62</v>
      </c>
      <c r="U1" s="40"/>
    </row>
    <row r="2" spans="1:21" ht="14.4" customHeight="1" thickBot="1" x14ac:dyDescent="0.35">
      <c r="A2" s="39" t="s">
        <v>63</v>
      </c>
      <c r="B2" t="s">
        <v>60</v>
      </c>
      <c r="C2" t="s">
        <v>51</v>
      </c>
      <c r="D2" t="s">
        <v>60</v>
      </c>
      <c r="E2" t="s">
        <v>51</v>
      </c>
      <c r="F2" t="s">
        <v>60</v>
      </c>
      <c r="G2" t="s">
        <v>51</v>
      </c>
      <c r="H2" t="s">
        <v>60</v>
      </c>
      <c r="I2" t="s">
        <v>51</v>
      </c>
      <c r="J2" t="s">
        <v>60</v>
      </c>
      <c r="K2" t="s">
        <v>51</v>
      </c>
      <c r="L2" t="s">
        <v>60</v>
      </c>
      <c r="M2" t="s">
        <v>51</v>
      </c>
      <c r="N2" t="s">
        <v>60</v>
      </c>
      <c r="O2" t="s">
        <v>51</v>
      </c>
      <c r="P2" t="s">
        <v>60</v>
      </c>
      <c r="Q2" t="s">
        <v>51</v>
      </c>
      <c r="R2" t="s">
        <v>60</v>
      </c>
      <c r="S2" t="s">
        <v>51</v>
      </c>
      <c r="T2" s="38"/>
      <c r="U2" s="40"/>
    </row>
    <row r="3" spans="1:21" x14ac:dyDescent="0.3">
      <c r="A3" s="37" t="s">
        <v>17</v>
      </c>
      <c r="B3">
        <f>'ZSB Szczecin 1'!$G$11</f>
        <v>665</v>
      </c>
      <c r="C3">
        <f>RANK(B3,B$3:B$10,1)</f>
        <v>8</v>
      </c>
      <c r="D3">
        <f>'ZSB Szczecin 1'!$N$11</f>
        <v>539</v>
      </c>
      <c r="E3">
        <f>RANK(D3,D$3:D$10,1)</f>
        <v>7</v>
      </c>
      <c r="F3">
        <f>'ZSB Szczecin 1'!$G$19</f>
        <v>621</v>
      </c>
      <c r="G3">
        <f>RANK(F3,F$3:F$10,1)</f>
        <v>8</v>
      </c>
      <c r="H3">
        <f>'ZSB Szczecin 1'!$N$19</f>
        <v>607</v>
      </c>
      <c r="I3">
        <f>RANK(H3,H$3:H$10,1)</f>
        <v>8</v>
      </c>
      <c r="J3">
        <f>'ZSB Szczecin 1'!$G$27</f>
        <v>560</v>
      </c>
      <c r="K3">
        <f>RANK(J3,J$3:J$10,1)</f>
        <v>7</v>
      </c>
      <c r="L3">
        <f>'ZSB Szczecin 1'!$N$27</f>
        <v>595</v>
      </c>
      <c r="M3">
        <f>RANK(L3,L$3:L$10,1)</f>
        <v>8</v>
      </c>
      <c r="N3">
        <f>'ZSB Szczecin 1'!$G$35</f>
        <v>538</v>
      </c>
      <c r="O3">
        <f>RANK(N3,N$3:N$10,1)</f>
        <v>5</v>
      </c>
      <c r="P3">
        <f>'ZSB Szczecin 1'!$N$35</f>
        <v>603</v>
      </c>
      <c r="Q3">
        <f>RANK(P3,P$3:P$10,1)</f>
        <v>8</v>
      </c>
      <c r="R3">
        <f>SUM(B3,D3,F3,H3,J3,L3,N3,P3)</f>
        <v>4728</v>
      </c>
      <c r="S3">
        <f>RANK(R3,R$3:R$10,1)*2</f>
        <v>16</v>
      </c>
      <c r="T3" s="43">
        <f>C3+E3+G3+I3+K3+M3+O3+Q3+S3</f>
        <v>75</v>
      </c>
      <c r="U3" s="41"/>
    </row>
    <row r="4" spans="1:21" x14ac:dyDescent="0.3">
      <c r="A4" s="37" t="s">
        <v>18</v>
      </c>
      <c r="B4">
        <f>'BMC Inowrocław'!$G$11</f>
        <v>507</v>
      </c>
      <c r="C4">
        <f>RANK(B4,B$3:B$10,1)</f>
        <v>6</v>
      </c>
      <c r="D4">
        <f>'BMC Inowrocław'!$N$11</f>
        <v>508</v>
      </c>
      <c r="E4">
        <f>RANK(D4,D$3:D$10,1)+1</f>
        <v>6</v>
      </c>
      <c r="F4">
        <f>'BMC Inowrocław'!$G$19</f>
        <v>474</v>
      </c>
      <c r="G4">
        <f>RANK(F4,F$3:F$10,1)</f>
        <v>4</v>
      </c>
      <c r="H4">
        <f>'BMC Inowrocław'!$N$19</f>
        <v>551</v>
      </c>
      <c r="I4">
        <f>RANK(H4,H$3:H$10,1)</f>
        <v>6</v>
      </c>
      <c r="J4">
        <f>'BMC Inowrocław'!$G$27</f>
        <v>568</v>
      </c>
      <c r="K4">
        <f>RANK(J4,J$3:J$10,1)</f>
        <v>8</v>
      </c>
      <c r="L4">
        <f>'BMC Inowrocław'!$N$27</f>
        <v>513</v>
      </c>
      <c r="M4">
        <f>RANK(L4,L$3:L$10,1)</f>
        <v>4</v>
      </c>
      <c r="N4">
        <f>'BMC Inowrocław'!$G$35</f>
        <v>544</v>
      </c>
      <c r="O4">
        <f>RANK(N4,N$3:N$10,1)</f>
        <v>6</v>
      </c>
      <c r="P4">
        <f>'BMC Inowrocław'!$N$35</f>
        <v>577</v>
      </c>
      <c r="Q4">
        <f>RANK(P4,P$3:P$10,1)</f>
        <v>6</v>
      </c>
      <c r="R4">
        <f>SUM(B4,D4,F4,H4,J4,L4,N4,P4)</f>
        <v>4242</v>
      </c>
      <c r="S4">
        <f>RANK(R4,R$3:R$10,1)*2</f>
        <v>14</v>
      </c>
      <c r="T4" s="44">
        <f>C4+E4+G4+I4+K4+M4+O4+Q4+S4</f>
        <v>60</v>
      </c>
      <c r="U4" s="41"/>
    </row>
    <row r="5" spans="1:21" x14ac:dyDescent="0.3">
      <c r="A5" s="37" t="s">
        <v>49</v>
      </c>
      <c r="B5">
        <f>OKB!$G$11</f>
        <v>542</v>
      </c>
      <c r="C5">
        <f>RANK(B5,B$3:B$10,1)</f>
        <v>7</v>
      </c>
      <c r="D5">
        <f>OKB!$N$11</f>
        <v>562</v>
      </c>
      <c r="E5">
        <f>RANK(D5,D$3:D$10,1)</f>
        <v>8</v>
      </c>
      <c r="F5">
        <f>OKB!$G$19</f>
        <v>467</v>
      </c>
      <c r="G5">
        <f>RANK(F5,F$3:F$10,1)</f>
        <v>3</v>
      </c>
      <c r="H5">
        <f>OKB!$N$19</f>
        <v>565</v>
      </c>
      <c r="I5">
        <f>RANK(H5,H$3:H$10,1)</f>
        <v>7</v>
      </c>
      <c r="J5">
        <f>OKB!$G$27</f>
        <v>535</v>
      </c>
      <c r="K5">
        <f>RANK(J5,J$3:J$10,1)</f>
        <v>6</v>
      </c>
      <c r="L5">
        <f>OKB!$N$27</f>
        <v>517</v>
      </c>
      <c r="M5">
        <f>RANK(L5,L$3:L$10,1)</f>
        <v>5</v>
      </c>
      <c r="N5">
        <f>OKB!$G$35</f>
        <v>440</v>
      </c>
      <c r="O5">
        <f>RANK(N5,N$3:N$10,1)</f>
        <v>1</v>
      </c>
      <c r="P5">
        <f>OKB!$N$35</f>
        <v>579</v>
      </c>
      <c r="Q5">
        <f>RANK(P5,P$3:P$10,1)</f>
        <v>7</v>
      </c>
      <c r="R5">
        <f>SUM(B5,D5,F5,H5,J5,L5,N5,P5)</f>
        <v>4207</v>
      </c>
      <c r="S5">
        <f>RANK(R5,R$3:R$10,1)*2</f>
        <v>12</v>
      </c>
      <c r="T5" s="44">
        <f>C5+E5+G5+I5+K5+M5+O5+Q5+S5</f>
        <v>56</v>
      </c>
      <c r="U5" s="41"/>
    </row>
    <row r="6" spans="1:21" x14ac:dyDescent="0.3">
      <c r="A6" s="37" t="s">
        <v>19</v>
      </c>
      <c r="B6">
        <f>'Perfekt300 3'!$G$11</f>
        <v>469</v>
      </c>
      <c r="C6">
        <f>RANK(B6,B$3:B$10,1)+1</f>
        <v>5</v>
      </c>
      <c r="D6">
        <f>'Perfekt300 3'!$N$11</f>
        <v>483</v>
      </c>
      <c r="E6">
        <f>RANK(D6,D$3:D$10,1)</f>
        <v>2</v>
      </c>
      <c r="F6">
        <f>'Perfekt300 3'!$G$19</f>
        <v>498</v>
      </c>
      <c r="G6">
        <f>RANK(F6,F$3:F$10,1)</f>
        <v>6</v>
      </c>
      <c r="H6">
        <f>'Perfekt300 3'!$N$19</f>
        <v>414</v>
      </c>
      <c r="I6">
        <f>RANK(H6,H$3:H$10,1)</f>
        <v>2</v>
      </c>
      <c r="J6">
        <f>'Perfekt300 3'!$G$27</f>
        <v>517</v>
      </c>
      <c r="K6">
        <f>RANK(J6,J$3:J$10,1)</f>
        <v>4</v>
      </c>
      <c r="L6">
        <f>'Perfekt300 3'!$N$27</f>
        <v>523</v>
      </c>
      <c r="M6">
        <f>RANK(L6,L$3:L$10,1)</f>
        <v>7</v>
      </c>
      <c r="N6">
        <f>'Perfekt300 3'!$G$35</f>
        <v>588</v>
      </c>
      <c r="O6">
        <f>RANK(N6,N$3:N$10,1)</f>
        <v>8</v>
      </c>
      <c r="P6">
        <f>'Perfekt300 3'!$N$35</f>
        <v>498</v>
      </c>
      <c r="Q6">
        <f>RANK(P6,P$3:P$10,1)</f>
        <v>4</v>
      </c>
      <c r="R6">
        <f>SUM(B6,D6,F6,H6,J6,L6,N6,P6)</f>
        <v>3990</v>
      </c>
      <c r="S6">
        <f>RANK(R6,R$3:R$10,1)*2</f>
        <v>10</v>
      </c>
      <c r="T6" s="44">
        <f>C6+E6+G6+I6+K6+M6+O6+Q6+S6</f>
        <v>48</v>
      </c>
      <c r="U6" s="41"/>
    </row>
    <row r="7" spans="1:21" x14ac:dyDescent="0.3">
      <c r="A7" s="37" t="s">
        <v>21</v>
      </c>
      <c r="B7">
        <f>Strajkujemy!$G$11</f>
        <v>438</v>
      </c>
      <c r="C7">
        <f>RANK(B7,B$3:B$10,1)+1</f>
        <v>3</v>
      </c>
      <c r="D7">
        <f>Strajkujemy!$N$11</f>
        <v>484</v>
      </c>
      <c r="E7">
        <f>RANK(D7,D$3:D$10,1)</f>
        <v>3</v>
      </c>
      <c r="F7">
        <f>Strajkujemy!$G$19</f>
        <v>501</v>
      </c>
      <c r="G7">
        <f>RANK(F7,F$3:F$10,1)</f>
        <v>7</v>
      </c>
      <c r="H7">
        <f>Strajkujemy!$N$19</f>
        <v>472</v>
      </c>
      <c r="I7">
        <f>RANK(H7,H$3:H$10,1)</f>
        <v>4</v>
      </c>
      <c r="J7">
        <f>Strajkujemy!$G$27</f>
        <v>524</v>
      </c>
      <c r="K7">
        <f>RANK(J7,J$3:J$10,1)</f>
        <v>5</v>
      </c>
      <c r="L7">
        <f>Strajkujemy!$N$27</f>
        <v>520</v>
      </c>
      <c r="M7">
        <f>RANK(L7,L$3:L$10,1)</f>
        <v>6</v>
      </c>
      <c r="N7">
        <f>Strajkujemy!$G$35</f>
        <v>443</v>
      </c>
      <c r="O7">
        <f>RANK(N7,N$3:N$10,1)</f>
        <v>2</v>
      </c>
      <c r="P7">
        <f>Strajkujemy!$N$35</f>
        <v>500</v>
      </c>
      <c r="Q7">
        <f>RANK(P7,P$3:P$10,1)</f>
        <v>5</v>
      </c>
      <c r="R7">
        <f>SUM(B7,D7,F7,H7,J7,L7,N7,P7)</f>
        <v>3882</v>
      </c>
      <c r="S7">
        <f>RANK(R7,R$3:R$10,1)*2</f>
        <v>6</v>
      </c>
      <c r="T7" s="44">
        <f>C7+E7+G7+I7+K7+M7+O7+Q7+S7</f>
        <v>41</v>
      </c>
      <c r="U7" s="41"/>
    </row>
    <row r="8" spans="1:21" x14ac:dyDescent="0.3">
      <c r="A8" s="37" t="s">
        <v>23</v>
      </c>
      <c r="B8">
        <f>'SSB Suwałki 3'!$G$11</f>
        <v>469</v>
      </c>
      <c r="C8">
        <f>RANK(B8,B$3:B$10,1)+1</f>
        <v>5</v>
      </c>
      <c r="D8">
        <f>'SSB Suwałki 3'!$N$11</f>
        <v>508</v>
      </c>
      <c r="E8">
        <f>RANK(D8,D$3:D$10,1)+1</f>
        <v>6</v>
      </c>
      <c r="F8">
        <f>'SSB Suwałki 3'!$G$19</f>
        <v>495</v>
      </c>
      <c r="G8">
        <f>RANK(F8,F$3:F$10,1)</f>
        <v>5</v>
      </c>
      <c r="H8">
        <f>'SSB Suwałki 3'!$N$19</f>
        <v>524</v>
      </c>
      <c r="I8">
        <f>RANK(H8,H$3:H$10,1)</f>
        <v>5</v>
      </c>
      <c r="J8">
        <f>'SSB Suwałki 3'!$G$27</f>
        <v>490</v>
      </c>
      <c r="K8">
        <f>RANK(J8,J$3:J$10,1)</f>
        <v>3</v>
      </c>
      <c r="L8">
        <f>'SSB Suwałki 3'!$N$27</f>
        <v>505</v>
      </c>
      <c r="M8">
        <f>RANK(L8,L$3:L$10,1)</f>
        <v>3</v>
      </c>
      <c r="N8">
        <f>'SSB Suwałki 3'!$G$35</f>
        <v>499</v>
      </c>
      <c r="O8">
        <f>RANK(N8,N$3:N$10,1)</f>
        <v>4</v>
      </c>
      <c r="P8">
        <f>'SSB Suwałki 3'!$N$35</f>
        <v>467</v>
      </c>
      <c r="Q8">
        <f>RANK(P8,P$3:P$10,1)</f>
        <v>2</v>
      </c>
      <c r="R8">
        <f>SUM(B8,D8,F8,H8,J8,L8,N8,P8)</f>
        <v>3957</v>
      </c>
      <c r="S8">
        <f>RANK(R8,R$3:R$10,1)*2</f>
        <v>8</v>
      </c>
      <c r="T8" s="44">
        <f>C8+E8+G8+I8+K8+M8+O8+Q8+S8</f>
        <v>41</v>
      </c>
      <c r="U8" s="41"/>
    </row>
    <row r="9" spans="1:21" x14ac:dyDescent="0.3">
      <c r="A9" s="37" t="s">
        <v>20</v>
      </c>
      <c r="B9">
        <f>'SZB Szczecin 2'!$G$11</f>
        <v>438</v>
      </c>
      <c r="C9">
        <f>RANK(B9,B$3:B$10,1)+1</f>
        <v>3</v>
      </c>
      <c r="D9">
        <f>'SZB Szczecin 2'!$N$11</f>
        <v>506</v>
      </c>
      <c r="E9">
        <f>RANK(D9,D$3:D$10,1)</f>
        <v>4</v>
      </c>
      <c r="F9">
        <f>'SZB Szczecin 2'!$G$19</f>
        <v>433</v>
      </c>
      <c r="G9">
        <f>RANK(F9,F$3:F$10,1)</f>
        <v>1</v>
      </c>
      <c r="H9">
        <f>'SZB Szczecin 2'!$N$19</f>
        <v>427</v>
      </c>
      <c r="I9">
        <f>RANK(H9,H$3:H$10,1)</f>
        <v>3</v>
      </c>
      <c r="J9">
        <f>'SZB Szczecin 2'!$G$27</f>
        <v>442</v>
      </c>
      <c r="K9">
        <f>RANK(J9,J$3:J$10,1)</f>
        <v>1</v>
      </c>
      <c r="L9">
        <f>'SZB Szczecin 2'!$N$27</f>
        <v>498</v>
      </c>
      <c r="M9">
        <f>RANK(L9,L$3:L$10,1)</f>
        <v>2</v>
      </c>
      <c r="N9">
        <f>'SZB Szczecin 2'!$G$35</f>
        <v>559</v>
      </c>
      <c r="O9">
        <f>RANK(N9,N$3:N$10,1)</f>
        <v>7</v>
      </c>
      <c r="P9">
        <f>'SZB Szczecin 2'!$N$35</f>
        <v>472</v>
      </c>
      <c r="Q9">
        <f>RANK(P9,P$3:P$10,1)</f>
        <v>3</v>
      </c>
      <c r="R9">
        <f>SUM(B9,D9,F9,H9,J9,L9,N9,P9)</f>
        <v>3775</v>
      </c>
      <c r="S9">
        <f>RANK(R9,R$3:R$10,1)*2</f>
        <v>4</v>
      </c>
      <c r="T9" s="44">
        <f>C9+E9+G9+I9+K9+M9+O9+Q9+S9</f>
        <v>28</v>
      </c>
      <c r="U9" s="41"/>
    </row>
    <row r="10" spans="1:21" ht="15" thickBot="1" x14ac:dyDescent="0.35">
      <c r="A10" s="37" t="s">
        <v>22</v>
      </c>
      <c r="B10">
        <f>'Martin 2'!$G$11</f>
        <v>419</v>
      </c>
      <c r="C10">
        <f>RANK(B10,B$3:B$10,1)</f>
        <v>1</v>
      </c>
      <c r="D10">
        <f>'Martin 2'!$N$11</f>
        <v>481</v>
      </c>
      <c r="E10">
        <f>RANK(D10,D$3:D$10,1)</f>
        <v>1</v>
      </c>
      <c r="F10">
        <f>'Martin 2'!$G$19</f>
        <v>447</v>
      </c>
      <c r="G10">
        <f>RANK(F10,F$3:F$10,1)</f>
        <v>2</v>
      </c>
      <c r="H10">
        <f>'Martin 2'!$N$19</f>
        <v>410</v>
      </c>
      <c r="I10">
        <f>RANK(H10,H$3:H$10,1)</f>
        <v>1</v>
      </c>
      <c r="J10">
        <f>'Martin 2'!$G$27</f>
        <v>481</v>
      </c>
      <c r="K10">
        <f>RANK(J10,J$3:J$10,1)</f>
        <v>2</v>
      </c>
      <c r="L10">
        <f>'Martin 2'!$N$27</f>
        <v>439</v>
      </c>
      <c r="M10">
        <f>RANK(L10,L$3:L$10,1)</f>
        <v>1</v>
      </c>
      <c r="N10">
        <f>'Martin 2'!$G$35</f>
        <v>470</v>
      </c>
      <c r="O10">
        <f>RANK(N10,N$3:N$10,1)</f>
        <v>3</v>
      </c>
      <c r="P10">
        <f>'Martin 2'!$N$35</f>
        <v>424</v>
      </c>
      <c r="Q10">
        <f>RANK(P10,P$3:P$10,1)</f>
        <v>1</v>
      </c>
      <c r="R10">
        <f>SUM(B10,D10,F10,H10,J10,L10,N10,P10)</f>
        <v>3571</v>
      </c>
      <c r="S10">
        <f>RANK(R10,R$3:R$10,1)*2</f>
        <v>2</v>
      </c>
      <c r="T10" s="45">
        <f>C10+E10+G10+I10+K10+M10+O10+Q10+S10</f>
        <v>14</v>
      </c>
      <c r="U10" s="41"/>
    </row>
  </sheetData>
  <autoFilter ref="A2:T10" xr:uid="{D6909A90-59A8-4A05-A494-1DBDECFB60EB}">
    <sortState xmlns:xlrd2="http://schemas.microsoft.com/office/spreadsheetml/2017/richdata2" ref="A3:T10">
      <sortCondition descending="1" ref="T2:T10"/>
    </sortState>
  </autoFilter>
  <mergeCells count="10">
    <mergeCell ref="T1:T2"/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conditionalFormatting sqref="B3:B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:R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D843696967AD418231B1038D237555" ma:contentTypeVersion="3" ma:contentTypeDescription="Create a new document." ma:contentTypeScope="" ma:versionID="f59d4450f4f827c4ba90d4cce49900cc">
  <xsd:schema xmlns:xsd="http://www.w3.org/2001/XMLSchema" xmlns:xs="http://www.w3.org/2001/XMLSchema" xmlns:p="http://schemas.microsoft.com/office/2006/metadata/properties" xmlns:ns3="aab69ace-8405-4ca4-88ad-7472721955b8" targetNamespace="http://schemas.microsoft.com/office/2006/metadata/properties" ma:root="true" ma:fieldsID="8fe92a688abfebb6e68b1911508989ac" ns3:_="">
    <xsd:import namespace="aab69ace-8405-4ca4-88ad-7472721955b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69ace-8405-4ca4-88ad-7472721955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948FE-D434-441B-AF48-2389308C1D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8157D9-4D69-4C31-8303-75A1024086EC}">
  <ds:schemaRefs>
    <ds:schemaRef ds:uri="http://purl.org/dc/dcmitype/"/>
    <ds:schemaRef ds:uri="http://schemas.microsoft.com/office/2006/documentManagement/types"/>
    <ds:schemaRef ds:uri="aab69ace-8405-4ca4-88ad-7472721955b8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464AD5-B803-490A-9E14-6F6FD5E06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69ace-8405-4ca4-88ad-7472721955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ZSB Szczecin 1</vt:lpstr>
      <vt:lpstr>Perfekt300 3</vt:lpstr>
      <vt:lpstr>OKB</vt:lpstr>
      <vt:lpstr>SSB Suwałki 3</vt:lpstr>
      <vt:lpstr>Martin 2</vt:lpstr>
      <vt:lpstr>SZB Szczecin 2</vt:lpstr>
      <vt:lpstr>Strajkujemy</vt:lpstr>
      <vt:lpstr>BMC Inowrocław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Drzewiecki</dc:creator>
  <cp:lastModifiedBy>Tomasz Drzewiecki</cp:lastModifiedBy>
  <cp:lastPrinted>2023-03-10T20:27:52Z</cp:lastPrinted>
  <dcterms:created xsi:type="dcterms:W3CDTF">2022-03-04T15:07:27Z</dcterms:created>
  <dcterms:modified xsi:type="dcterms:W3CDTF">2023-03-11T15:10:53Z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0x010100ADD843696967AD418231B1038D237555</vt:lpwstr>
  </property>
</Properties>
</file>