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90" activeTab="2"/>
  </bookViews>
  <sheets>
    <sheet name="PUNKTACJA KRETERIA KADRY " sheetId="1" r:id="rId1"/>
    <sheet name=" RANKING KADRY WETERANÓW - MEN" sheetId="2" r:id="rId2"/>
    <sheet name=" RANKING KADRY WETERANÓW - KOB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<sst xmlns="http://schemas.openxmlformats.org/spreadsheetml/2006/main" count="62" uniqueCount="55">
  <si>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Indywidualne Mistrzostwa Polski</t>
  </si>
  <si>
    <t>Miejsce</t>
  </si>
  <si>
    <t>Indywidualne Mistrzostwa Polski Weteranów</t>
  </si>
  <si>
    <t>Mistrzostwa Polski Par</t>
  </si>
  <si>
    <t>Mistrzostwa Polski Trójek</t>
  </si>
  <si>
    <t>Senior Cup 2018</t>
  </si>
  <si>
    <t>Puchar Polski/Elim   Qubica AMF</t>
  </si>
  <si>
    <t>Punktacja Kryteria Kadry Seniorów 50+</t>
  </si>
  <si>
    <t>PAJAK MIROSŁAW</t>
  </si>
  <si>
    <t>OLESIŃSKI KRZYSZTOF</t>
  </si>
  <si>
    <t>SKORUPA JACEK</t>
  </si>
  <si>
    <t>GRZYMKOWSKI KRZYSZTOF</t>
  </si>
  <si>
    <t>KOSIEC ZBIGNIEW</t>
  </si>
  <si>
    <t>MURZYNOWSKI MAREK</t>
  </si>
  <si>
    <t>MARTIN ADAM</t>
  </si>
  <si>
    <t>PAJAK STEFAN</t>
  </si>
  <si>
    <t>RYBICKI KAZIMIERZ</t>
  </si>
  <si>
    <t>SUMA PUNKTÓW</t>
  </si>
  <si>
    <t>RANKING KADRY WETERANÓW - KOBIETY</t>
  </si>
  <si>
    <t>RANKING KADRY WETERANÓW - MĘŻCZYŹNI</t>
  </si>
  <si>
    <t>PAJĄK BOŻENA</t>
  </si>
  <si>
    <t>FRYDRYCH LILLA</t>
  </si>
  <si>
    <t>GACKOWSKA MIROSŁAWA</t>
  </si>
  <si>
    <t>RYBICKA JOANNA</t>
  </si>
  <si>
    <t>WOJACZEK ALINA</t>
  </si>
  <si>
    <t xml:space="preserve">MARTIN GRAŻYNA MARZENA </t>
  </si>
  <si>
    <t>ASAJEWICZ ALEKSJEJ</t>
  </si>
  <si>
    <t>KOKUROWSKI ZYGMUNT</t>
  </si>
  <si>
    <t>CZUŁA JAROSŁAW</t>
  </si>
  <si>
    <t>GACKOWSKI JANUSZ</t>
  </si>
  <si>
    <t>FRYDRYCH WIESŁAW</t>
  </si>
  <si>
    <t>BŁASZCZYK ANNA</t>
  </si>
  <si>
    <t>IMP</t>
  </si>
  <si>
    <t>PP</t>
  </si>
  <si>
    <t>MPP</t>
  </si>
  <si>
    <t>MPT</t>
  </si>
  <si>
    <t>SENIOR CUP</t>
  </si>
  <si>
    <t>MISTRZOSTWA POLSKI WETERANÓW</t>
  </si>
  <si>
    <t>KUCIŃSKI JACEK</t>
  </si>
  <si>
    <t>POLANISZ MIECZYSŁAW</t>
  </si>
  <si>
    <t>HULECKI JANUSZ</t>
  </si>
  <si>
    <t>MERONK ANDRZEJ</t>
  </si>
  <si>
    <t>HULECKA AGNIESZKA</t>
  </si>
  <si>
    <t>FLISYKOWSKA MAGDA</t>
  </si>
  <si>
    <t>SOWUL ELKE</t>
  </si>
  <si>
    <t>WRZYSZCZYŃSKA LUCYNA</t>
  </si>
  <si>
    <t>ŚWINIARSKA JUSTYNA</t>
  </si>
  <si>
    <t>FABISIAK MAREK</t>
  </si>
  <si>
    <t>PIETRASZEK JANUSZ</t>
  </si>
  <si>
    <t>OCHENTAL ROMAN</t>
  </si>
  <si>
    <t>LINKE ANDRZEJ</t>
  </si>
  <si>
    <t>WRZYSZCZYŃSKI WOJCIECH</t>
  </si>
  <si>
    <t>CHARĘZIŃSKI MAREK</t>
  </si>
  <si>
    <t>KRAUZE MARIAN</t>
  </si>
  <si>
    <t>MASTALEREK JAROSŁAW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</si>
</sst>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60"/>
      <name val="Czcionka tekstu podstawowego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2" fillId="6" borderId="1" applyNumberFormat="0" applyAlignment="0" applyProtection="0"/>
    <xf numFmtId="0" fontId="33" fillId="6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5" fillId="0" borderId="3" applyNumberFormat="0" applyFill="0" applyAlignment="0" applyProtection="0"/>
    <xf numFmtId="0" fontId="36" fillId="2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2" fillId="6" borderId="1" applyNumberFormat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23" borderId="10" xfId="52" applyFont="1" applyFill="1" applyBorder="1" applyAlignment="1">
      <alignment horizontal="center" vertical="center" wrapText="1"/>
    </xf>
    <xf numFmtId="0" fontId="43" fillId="23" borderId="11" xfId="52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3" fillId="23" borderId="15" xfId="5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3" fillId="23" borderId="19" xfId="52" applyFont="1" applyFill="1" applyBorder="1" applyAlignment="1">
      <alignment horizontal="center" vertical="center" wrapText="1"/>
    </xf>
    <xf numFmtId="0" fontId="43" fillId="23" borderId="20" xfId="52" applyFont="1" applyFill="1" applyBorder="1" applyAlignment="1">
      <alignment horizontal="center" vertical="center" wrapText="1"/>
    </xf>
    <xf numFmtId="0" fontId="43" fillId="23" borderId="21" xfId="52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1" fontId="10" fillId="24" borderId="22" xfId="0" applyNumberFormat="1" applyFont="1" applyFill="1" applyBorder="1" applyAlignment="1">
      <alignment horizontal="center"/>
    </xf>
    <xf numFmtId="1" fontId="2" fillId="25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25" borderId="22" xfId="0" applyFill="1" applyBorder="1" applyAlignment="1">
      <alignment horizontal="center"/>
    </xf>
    <xf numFmtId="1" fontId="0" fillId="25" borderId="22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10" fillId="0" borderId="22" xfId="0" applyFont="1" applyFill="1" applyBorder="1" applyAlignment="1">
      <alignment/>
    </xf>
    <xf numFmtId="0" fontId="44" fillId="0" borderId="22" xfId="0" applyFont="1" applyBorder="1" applyAlignment="1">
      <alignment/>
    </xf>
    <xf numFmtId="0" fontId="10" fillId="26" borderId="22" xfId="0" applyFont="1" applyFill="1" applyBorder="1" applyAlignment="1">
      <alignment/>
    </xf>
    <xf numFmtId="0" fontId="9" fillId="26" borderId="19" xfId="0" applyFont="1" applyFill="1" applyBorder="1" applyAlignment="1">
      <alignment horizontal="center" vertical="center" wrapText="1"/>
    </xf>
    <xf numFmtId="0" fontId="0" fillId="26" borderId="21" xfId="0" applyFill="1" applyBorder="1" applyAlignment="1">
      <alignment horizontal="center" vertical="center" wrapText="1"/>
    </xf>
    <xf numFmtId="0" fontId="0" fillId="26" borderId="23" xfId="0" applyFill="1" applyBorder="1" applyAlignment="1">
      <alignment horizontal="center" vertical="center" wrapText="1"/>
    </xf>
    <xf numFmtId="0" fontId="43" fillId="23" borderId="22" xfId="52" applyFont="1" applyFill="1" applyBorder="1" applyAlignment="1">
      <alignment horizontal="center" vertical="center" wrapText="1"/>
    </xf>
    <xf numFmtId="0" fontId="12" fillId="25" borderId="22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4" fillId="27" borderId="2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1" fontId="0" fillId="25" borderId="22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421875" style="0" customWidth="1"/>
    <col min="2" max="2" width="16.140625" style="0" customWidth="1"/>
    <col min="3" max="3" width="23.140625" style="0" customWidth="1"/>
    <col min="4" max="4" width="17.28125" style="0" customWidth="1"/>
    <col min="5" max="5" width="14.8515625" style="0" customWidth="1"/>
    <col min="6" max="6" width="13.8515625" style="0" customWidth="1"/>
    <col min="7" max="7" width="16.28125" style="0" customWidth="1"/>
    <col min="8" max="8" width="28.140625" style="0" customWidth="1"/>
    <col min="9" max="10" width="27.57421875" style="0" customWidth="1"/>
    <col min="11" max="11" width="25.8515625" style="0" customWidth="1"/>
  </cols>
  <sheetData>
    <row r="1" spans="1:7" ht="31.5" customHeight="1" thickBot="1">
      <c r="A1" s="29" t="s">
        <v>7</v>
      </c>
      <c r="B1" s="30"/>
      <c r="C1" s="30"/>
      <c r="D1" s="30"/>
      <c r="E1" s="30"/>
      <c r="F1" s="30"/>
      <c r="G1" s="31"/>
    </row>
    <row r="2" spans="1:7" s="1" customFormat="1" ht="60.75" customHeight="1" thickBot="1">
      <c r="A2" s="14" t="s">
        <v>1</v>
      </c>
      <c r="B2" s="15" t="s">
        <v>5</v>
      </c>
      <c r="C2" s="15" t="s">
        <v>2</v>
      </c>
      <c r="D2" s="16" t="s">
        <v>0</v>
      </c>
      <c r="E2" s="15" t="s">
        <v>6</v>
      </c>
      <c r="F2" s="16" t="s">
        <v>3</v>
      </c>
      <c r="G2" s="15" t="s">
        <v>4</v>
      </c>
    </row>
    <row r="3" spans="1:7" ht="15">
      <c r="A3" s="2">
        <v>1</v>
      </c>
      <c r="B3" s="4">
        <f>E3*1.5</f>
        <v>45</v>
      </c>
      <c r="C3" s="7">
        <f>F3*2</f>
        <v>60</v>
      </c>
      <c r="D3" s="11">
        <v>30</v>
      </c>
      <c r="E3" s="7">
        <v>30</v>
      </c>
      <c r="F3" s="11">
        <v>30</v>
      </c>
      <c r="G3" s="7">
        <v>30</v>
      </c>
    </row>
    <row r="4" spans="1:7" ht="15">
      <c r="A4" s="3">
        <v>2</v>
      </c>
      <c r="B4" s="5">
        <f aca="true" t="shared" si="0" ref="B4:B14">E4*1.5</f>
        <v>37.5</v>
      </c>
      <c r="C4" s="8">
        <f aca="true" t="shared" si="1" ref="C4:C13">F4*2</f>
        <v>50</v>
      </c>
      <c r="D4" s="12">
        <v>25</v>
      </c>
      <c r="E4" s="8">
        <v>25</v>
      </c>
      <c r="F4" s="12">
        <v>25</v>
      </c>
      <c r="G4" s="8">
        <v>25</v>
      </c>
    </row>
    <row r="5" spans="1:7" ht="15">
      <c r="A5" s="3">
        <v>3</v>
      </c>
      <c r="B5" s="5">
        <f t="shared" si="0"/>
        <v>30</v>
      </c>
      <c r="C5" s="8">
        <f t="shared" si="1"/>
        <v>40</v>
      </c>
      <c r="D5" s="12">
        <v>20</v>
      </c>
      <c r="E5" s="8">
        <v>20</v>
      </c>
      <c r="F5" s="12">
        <v>20</v>
      </c>
      <c r="G5" s="8">
        <v>20</v>
      </c>
    </row>
    <row r="6" spans="1:7" ht="15">
      <c r="A6" s="3">
        <v>4</v>
      </c>
      <c r="B6" s="5">
        <f t="shared" si="0"/>
        <v>24</v>
      </c>
      <c r="C6" s="8">
        <f t="shared" si="1"/>
        <v>32</v>
      </c>
      <c r="D6" s="12">
        <v>16</v>
      </c>
      <c r="E6" s="8">
        <v>16</v>
      </c>
      <c r="F6" s="12">
        <v>16</v>
      </c>
      <c r="G6" s="8">
        <v>16</v>
      </c>
    </row>
    <row r="7" spans="1:7" ht="15">
      <c r="A7" s="3">
        <v>5</v>
      </c>
      <c r="B7" s="5">
        <f t="shared" si="0"/>
        <v>19.5</v>
      </c>
      <c r="C7" s="8">
        <f t="shared" si="1"/>
        <v>26</v>
      </c>
      <c r="D7" s="12">
        <v>13</v>
      </c>
      <c r="E7" s="8">
        <v>13</v>
      </c>
      <c r="F7" s="12">
        <v>13</v>
      </c>
      <c r="G7" s="8">
        <v>13</v>
      </c>
    </row>
    <row r="8" spans="1:7" ht="15">
      <c r="A8" s="3">
        <v>6</v>
      </c>
      <c r="B8" s="5">
        <f t="shared" si="0"/>
        <v>15</v>
      </c>
      <c r="C8" s="8">
        <f t="shared" si="1"/>
        <v>20</v>
      </c>
      <c r="D8" s="12">
        <v>10</v>
      </c>
      <c r="E8" s="8">
        <v>10</v>
      </c>
      <c r="F8" s="12">
        <v>10</v>
      </c>
      <c r="G8" s="8">
        <v>10</v>
      </c>
    </row>
    <row r="9" spans="1:7" ht="15">
      <c r="A9" s="3">
        <v>7</v>
      </c>
      <c r="B9" s="5">
        <f t="shared" si="0"/>
        <v>12</v>
      </c>
      <c r="C9" s="8">
        <f t="shared" si="1"/>
        <v>16</v>
      </c>
      <c r="D9" s="12">
        <v>8</v>
      </c>
      <c r="E9" s="8">
        <v>8</v>
      </c>
      <c r="F9" s="12">
        <v>8</v>
      </c>
      <c r="G9" s="8">
        <v>8</v>
      </c>
    </row>
    <row r="10" spans="1:7" ht="15">
      <c r="A10" s="3">
        <v>8</v>
      </c>
      <c r="B10" s="5">
        <f t="shared" si="0"/>
        <v>9</v>
      </c>
      <c r="C10" s="8">
        <f t="shared" si="1"/>
        <v>12</v>
      </c>
      <c r="D10" s="12">
        <v>6</v>
      </c>
      <c r="E10" s="8">
        <v>6</v>
      </c>
      <c r="F10" s="12">
        <v>6</v>
      </c>
      <c r="G10" s="8">
        <v>6</v>
      </c>
    </row>
    <row r="11" spans="1:7" ht="15">
      <c r="A11" s="3">
        <v>9</v>
      </c>
      <c r="B11" s="5">
        <f t="shared" si="0"/>
        <v>6</v>
      </c>
      <c r="C11" s="8">
        <f t="shared" si="1"/>
        <v>8</v>
      </c>
      <c r="D11" s="12">
        <v>4</v>
      </c>
      <c r="E11" s="8">
        <v>4</v>
      </c>
      <c r="F11" s="12">
        <v>4</v>
      </c>
      <c r="G11" s="8">
        <v>4</v>
      </c>
    </row>
    <row r="12" spans="1:7" ht="15">
      <c r="A12" s="3">
        <v>10</v>
      </c>
      <c r="B12" s="5">
        <f t="shared" si="0"/>
        <v>4.5</v>
      </c>
      <c r="C12" s="8">
        <f t="shared" si="1"/>
        <v>6</v>
      </c>
      <c r="D12" s="12">
        <v>3</v>
      </c>
      <c r="E12" s="8">
        <v>3</v>
      </c>
      <c r="F12" s="12">
        <v>3</v>
      </c>
      <c r="G12" s="8">
        <v>3</v>
      </c>
    </row>
    <row r="13" spans="1:7" ht="15">
      <c r="A13" s="3">
        <v>11</v>
      </c>
      <c r="B13" s="5">
        <f t="shared" si="0"/>
        <v>3</v>
      </c>
      <c r="C13" s="8">
        <f t="shared" si="1"/>
        <v>4</v>
      </c>
      <c r="D13" s="12">
        <v>2</v>
      </c>
      <c r="E13" s="8">
        <v>2</v>
      </c>
      <c r="F13" s="12">
        <v>2</v>
      </c>
      <c r="G13" s="8">
        <v>2</v>
      </c>
    </row>
    <row r="14" spans="1:7" ht="15.75" thickBot="1">
      <c r="A14" s="10">
        <v>12</v>
      </c>
      <c r="B14" s="6">
        <f t="shared" si="0"/>
        <v>1.5</v>
      </c>
      <c r="C14" s="9">
        <f>F14*2</f>
        <v>2</v>
      </c>
      <c r="D14" s="13">
        <v>1</v>
      </c>
      <c r="E14" s="9">
        <v>1</v>
      </c>
      <c r="F14" s="13">
        <v>1</v>
      </c>
      <c r="G14" s="9">
        <v>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A1:K3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140625" style="0" customWidth="1"/>
    <col min="3" max="3" width="28.8515625" style="0" customWidth="1"/>
    <col min="4" max="4" width="18.28125" style="0" customWidth="1"/>
    <col min="5" max="5" width="10.7109375" style="0" customWidth="1"/>
    <col min="6" max="6" width="13.28125" style="0" customWidth="1"/>
    <col min="7" max="7" width="8.140625" style="0" customWidth="1"/>
    <col min="8" max="8" width="7.28125" style="0" customWidth="1"/>
    <col min="9" max="10" width="7.140625" style="0" customWidth="1"/>
  </cols>
  <sheetData>
    <row r="1" spans="1:10" ht="19.5" customHeight="1">
      <c r="A1" s="36" t="s">
        <v>19</v>
      </c>
      <c r="B1" s="36"/>
      <c r="C1" s="36"/>
      <c r="D1" s="34" t="s">
        <v>17</v>
      </c>
      <c r="E1" s="33" t="s">
        <v>36</v>
      </c>
      <c r="F1" s="35" t="s">
        <v>37</v>
      </c>
      <c r="G1" s="32" t="s">
        <v>32</v>
      </c>
      <c r="H1" s="32" t="s">
        <v>33</v>
      </c>
      <c r="I1" s="32" t="s">
        <v>34</v>
      </c>
      <c r="J1" s="32" t="s">
        <v>35</v>
      </c>
    </row>
    <row r="2" spans="1:10" ht="18.75" customHeight="1">
      <c r="A2" s="36"/>
      <c r="B2" s="36"/>
      <c r="C2" s="36"/>
      <c r="D2" s="34"/>
      <c r="E2" s="33"/>
      <c r="F2" s="35"/>
      <c r="G2" s="32"/>
      <c r="H2" s="32"/>
      <c r="I2" s="32"/>
      <c r="J2" s="32"/>
    </row>
    <row r="3" spans="1:10" ht="12.75">
      <c r="A3" s="17">
        <v>1</v>
      </c>
      <c r="B3" s="40">
        <v>203</v>
      </c>
      <c r="C3" s="28" t="s">
        <v>8</v>
      </c>
      <c r="D3" s="20">
        <f>SUM(E3:F3)+G3+I3</f>
        <v>107</v>
      </c>
      <c r="E3" s="21">
        <v>45</v>
      </c>
      <c r="F3" s="23">
        <v>12</v>
      </c>
      <c r="G3" s="19">
        <v>25</v>
      </c>
      <c r="H3" s="19"/>
      <c r="I3" s="19">
        <v>25</v>
      </c>
      <c r="J3" s="19"/>
    </row>
    <row r="4" spans="1:10" ht="12.75">
      <c r="A4" s="17">
        <v>2</v>
      </c>
      <c r="B4" s="40">
        <v>792</v>
      </c>
      <c r="C4" s="28" t="s">
        <v>9</v>
      </c>
      <c r="D4" s="20">
        <f>SUM(E4:F4)+G4+J4</f>
        <v>97.5</v>
      </c>
      <c r="E4" s="21">
        <v>37.5</v>
      </c>
      <c r="F4" s="23"/>
      <c r="G4" s="19">
        <v>30</v>
      </c>
      <c r="H4" s="19">
        <v>25</v>
      </c>
      <c r="I4" s="19">
        <v>16</v>
      </c>
      <c r="J4" s="19">
        <v>30</v>
      </c>
    </row>
    <row r="5" spans="1:10" ht="12.75">
      <c r="A5" s="17">
        <v>3</v>
      </c>
      <c r="B5" s="40">
        <v>1063</v>
      </c>
      <c r="C5" s="28" t="s">
        <v>10</v>
      </c>
      <c r="D5" s="20">
        <f>SUM(E5:F5)+I5+J5</f>
        <v>88</v>
      </c>
      <c r="E5" s="21">
        <v>30</v>
      </c>
      <c r="F5" s="23">
        <v>26</v>
      </c>
      <c r="G5" s="19"/>
      <c r="H5" s="19"/>
      <c r="I5" s="19">
        <v>30</v>
      </c>
      <c r="J5" s="19">
        <v>2</v>
      </c>
    </row>
    <row r="6" spans="1:10" ht="12.75">
      <c r="A6" s="17">
        <v>4</v>
      </c>
      <c r="B6" s="40">
        <v>1616</v>
      </c>
      <c r="C6" s="28" t="s">
        <v>41</v>
      </c>
      <c r="D6" s="20">
        <f>SUM(E6:F6)+G6+H6</f>
        <v>71</v>
      </c>
      <c r="E6" s="23">
        <v>0</v>
      </c>
      <c r="F6" s="23">
        <v>60</v>
      </c>
      <c r="G6" s="19">
        <v>1</v>
      </c>
      <c r="H6" s="41">
        <v>10</v>
      </c>
      <c r="I6" s="41"/>
      <c r="J6" s="41"/>
    </row>
    <row r="7" spans="1:10" ht="12.75">
      <c r="A7" s="17">
        <v>5</v>
      </c>
      <c r="B7" s="40">
        <v>1857</v>
      </c>
      <c r="C7" s="18" t="s">
        <v>11</v>
      </c>
      <c r="D7" s="20">
        <f>SUM(E7:F7)+J7+G7</f>
        <v>70</v>
      </c>
      <c r="E7" s="21">
        <v>24</v>
      </c>
      <c r="F7" s="23">
        <v>8</v>
      </c>
      <c r="G7" s="19">
        <v>13</v>
      </c>
      <c r="H7" s="41">
        <v>1</v>
      </c>
      <c r="I7" s="41">
        <v>10</v>
      </c>
      <c r="J7" s="41">
        <v>25</v>
      </c>
    </row>
    <row r="8" spans="1:10" ht="12.75">
      <c r="A8" s="17">
        <v>6</v>
      </c>
      <c r="B8" s="40">
        <v>639</v>
      </c>
      <c r="C8" s="18" t="s">
        <v>13</v>
      </c>
      <c r="D8" s="20">
        <f>SUM(E8:F8)+I8</f>
        <v>58</v>
      </c>
      <c r="E8" s="21">
        <v>15</v>
      </c>
      <c r="F8" s="23">
        <v>40</v>
      </c>
      <c r="G8" s="19"/>
      <c r="H8" s="41"/>
      <c r="I8" s="41">
        <v>3</v>
      </c>
      <c r="J8" s="41"/>
    </row>
    <row r="9" spans="1:10" ht="12.75">
      <c r="A9" s="17">
        <v>7</v>
      </c>
      <c r="B9" s="40">
        <v>2151</v>
      </c>
      <c r="C9" s="18" t="s">
        <v>26</v>
      </c>
      <c r="D9" s="20">
        <f>SUM(E9:F9)+J9+H9</f>
        <v>56</v>
      </c>
      <c r="E9" s="24">
        <v>12</v>
      </c>
      <c r="F9" s="23">
        <v>16</v>
      </c>
      <c r="G9" s="19">
        <v>6</v>
      </c>
      <c r="H9" s="41">
        <v>8</v>
      </c>
      <c r="I9" s="41"/>
      <c r="J9" s="41">
        <v>20</v>
      </c>
    </row>
    <row r="10" spans="1:10" ht="12.75">
      <c r="A10" s="17">
        <v>8</v>
      </c>
      <c r="B10" s="40">
        <v>728</v>
      </c>
      <c r="C10" s="26" t="s">
        <v>39</v>
      </c>
      <c r="D10" s="20">
        <f>SUM(E10:F10)+G10+I10</f>
        <v>56</v>
      </c>
      <c r="E10" s="23">
        <v>0</v>
      </c>
      <c r="F10" s="23">
        <v>50</v>
      </c>
      <c r="G10" s="19">
        <v>4</v>
      </c>
      <c r="H10" s="41"/>
      <c r="I10" s="41">
        <v>2</v>
      </c>
      <c r="J10" s="41"/>
    </row>
    <row r="11" spans="1:10" ht="12.75">
      <c r="A11" s="17">
        <v>9</v>
      </c>
      <c r="B11" s="40">
        <v>169</v>
      </c>
      <c r="C11" s="18" t="s">
        <v>14</v>
      </c>
      <c r="D11" s="20">
        <f>SUM(E11:F11)+H11</f>
        <v>44</v>
      </c>
      <c r="E11" s="24">
        <v>6</v>
      </c>
      <c r="F11" s="23">
        <v>32</v>
      </c>
      <c r="G11" s="19"/>
      <c r="H11" s="41">
        <v>6</v>
      </c>
      <c r="I11" s="41"/>
      <c r="J11" s="41"/>
    </row>
    <row r="12" spans="1:10" ht="12.75">
      <c r="A12" s="17">
        <v>10</v>
      </c>
      <c r="B12" s="40">
        <v>1540</v>
      </c>
      <c r="C12" s="26" t="s">
        <v>38</v>
      </c>
      <c r="D12" s="20">
        <f>SUM(E12:F12)+H12+G12</f>
        <v>40</v>
      </c>
      <c r="E12" s="23">
        <v>0</v>
      </c>
      <c r="F12" s="23"/>
      <c r="G12" s="19">
        <v>10</v>
      </c>
      <c r="H12" s="41">
        <v>30</v>
      </c>
      <c r="I12" s="41"/>
      <c r="J12" s="41">
        <v>3</v>
      </c>
    </row>
    <row r="13" spans="1:10" ht="12.75">
      <c r="A13" s="17">
        <v>11</v>
      </c>
      <c r="B13" s="40">
        <v>1759</v>
      </c>
      <c r="C13" s="18" t="s">
        <v>28</v>
      </c>
      <c r="D13" s="20">
        <f>SUM(E13:F13)+H13+G13</f>
        <v>39</v>
      </c>
      <c r="E13" s="24">
        <v>3</v>
      </c>
      <c r="F13" s="23"/>
      <c r="G13" s="19">
        <v>16</v>
      </c>
      <c r="H13" s="41">
        <v>20</v>
      </c>
      <c r="I13" s="41">
        <v>8</v>
      </c>
      <c r="J13" s="41">
        <v>13</v>
      </c>
    </row>
    <row r="14" spans="1:10" ht="12.75">
      <c r="A14" s="17">
        <v>12</v>
      </c>
      <c r="B14" s="40">
        <v>2860</v>
      </c>
      <c r="C14" s="26" t="s">
        <v>47</v>
      </c>
      <c r="D14" s="20">
        <f>SUM(E14:F14)+I14+H14</f>
        <v>36</v>
      </c>
      <c r="E14" s="23">
        <v>0</v>
      </c>
      <c r="F14" s="23"/>
      <c r="G14" s="19"/>
      <c r="H14" s="41">
        <v>16</v>
      </c>
      <c r="I14" s="41">
        <v>20</v>
      </c>
      <c r="J14" s="41">
        <v>10</v>
      </c>
    </row>
    <row r="15" spans="1:10" ht="12.75">
      <c r="A15" s="17">
        <v>13</v>
      </c>
      <c r="B15" s="40">
        <v>226</v>
      </c>
      <c r="C15" s="18" t="s">
        <v>16</v>
      </c>
      <c r="D15" s="20">
        <f>SUM(E15:F15)+G15+I15</f>
        <v>34.5</v>
      </c>
      <c r="E15" s="24">
        <v>1.5</v>
      </c>
      <c r="F15" s="23"/>
      <c r="G15" s="19">
        <v>20</v>
      </c>
      <c r="H15" s="41"/>
      <c r="I15" s="41">
        <v>13</v>
      </c>
      <c r="J15" s="41">
        <v>10</v>
      </c>
    </row>
    <row r="16" spans="1:10" ht="12.75">
      <c r="A16" s="17">
        <v>14</v>
      </c>
      <c r="B16" s="40">
        <v>2088</v>
      </c>
      <c r="C16" s="18" t="s">
        <v>12</v>
      </c>
      <c r="D16" s="20">
        <f>SUM(E16:F16)+J16</f>
        <v>20.5</v>
      </c>
      <c r="E16" s="21">
        <v>19.5</v>
      </c>
      <c r="F16" s="23"/>
      <c r="G16" s="19"/>
      <c r="H16" s="41"/>
      <c r="I16" s="41"/>
      <c r="J16" s="41">
        <v>1</v>
      </c>
    </row>
    <row r="17" spans="1:10" ht="12.75">
      <c r="A17" s="17">
        <v>15</v>
      </c>
      <c r="B17" s="40">
        <v>45</v>
      </c>
      <c r="C17" s="26" t="s">
        <v>52</v>
      </c>
      <c r="D17" s="20">
        <f>SUM(E17:F17)</f>
        <v>20</v>
      </c>
      <c r="E17" s="23">
        <v>0</v>
      </c>
      <c r="F17" s="23">
        <v>20</v>
      </c>
      <c r="G17" s="25"/>
      <c r="H17" s="42"/>
      <c r="I17" s="42"/>
      <c r="J17" s="42"/>
    </row>
    <row r="18" spans="1:11" ht="12.75">
      <c r="A18" s="17">
        <v>16</v>
      </c>
      <c r="B18" s="40">
        <v>2785</v>
      </c>
      <c r="C18" s="18" t="s">
        <v>29</v>
      </c>
      <c r="D18" s="20">
        <f>SUM(E18:F18)+J18+G18</f>
        <v>19</v>
      </c>
      <c r="E18" s="23">
        <v>0</v>
      </c>
      <c r="F18" s="23"/>
      <c r="G18" s="41">
        <v>3</v>
      </c>
      <c r="H18" s="41"/>
      <c r="I18" s="41">
        <v>1</v>
      </c>
      <c r="J18" s="41">
        <v>16</v>
      </c>
      <c r="K18" s="1"/>
    </row>
    <row r="19" spans="1:11" ht="12.75">
      <c r="A19" s="17">
        <v>17</v>
      </c>
      <c r="B19" s="40">
        <v>1764</v>
      </c>
      <c r="C19" s="18" t="s">
        <v>27</v>
      </c>
      <c r="D19" s="20">
        <f>SUM(E19:F19)+H19+I19</f>
        <v>15</v>
      </c>
      <c r="E19" s="24">
        <v>9</v>
      </c>
      <c r="F19" s="23"/>
      <c r="G19" s="41"/>
      <c r="H19" s="41">
        <v>2</v>
      </c>
      <c r="I19" s="41">
        <v>4</v>
      </c>
      <c r="J19" s="41"/>
      <c r="K19" s="1"/>
    </row>
    <row r="20" spans="1:11" ht="12.75">
      <c r="A20" s="17">
        <v>18</v>
      </c>
      <c r="B20" s="40">
        <v>129</v>
      </c>
      <c r="C20" s="26" t="s">
        <v>50</v>
      </c>
      <c r="D20" s="20">
        <f>SUM(E20:F20)+H20</f>
        <v>13</v>
      </c>
      <c r="E20" s="23">
        <v>0</v>
      </c>
      <c r="F20" s="23"/>
      <c r="G20" s="41"/>
      <c r="H20" s="41">
        <v>13</v>
      </c>
      <c r="I20" s="41"/>
      <c r="J20" s="41"/>
      <c r="K20" s="1"/>
    </row>
    <row r="21" spans="1:11" ht="12.75">
      <c r="A21" s="17">
        <v>19</v>
      </c>
      <c r="B21" s="40">
        <v>1193</v>
      </c>
      <c r="C21" s="26" t="s">
        <v>48</v>
      </c>
      <c r="D21" s="20">
        <f>SUM(E21:F21)+I21+J21</f>
        <v>12</v>
      </c>
      <c r="E21" s="23">
        <v>0</v>
      </c>
      <c r="F21" s="23"/>
      <c r="G21" s="41"/>
      <c r="H21" s="41"/>
      <c r="I21" s="41">
        <v>6</v>
      </c>
      <c r="J21" s="41">
        <v>6</v>
      </c>
      <c r="K21" s="1"/>
    </row>
    <row r="22" spans="1:11" ht="12.75">
      <c r="A22" s="17">
        <v>20</v>
      </c>
      <c r="B22" s="40">
        <v>2051</v>
      </c>
      <c r="C22" s="18" t="s">
        <v>30</v>
      </c>
      <c r="D22" s="20">
        <f>SUM(E22:F22)+G22+H22</f>
        <v>11</v>
      </c>
      <c r="E22" s="23">
        <v>0</v>
      </c>
      <c r="F22" s="23"/>
      <c r="G22" s="41">
        <v>8</v>
      </c>
      <c r="H22" s="41">
        <v>3</v>
      </c>
      <c r="I22" s="41"/>
      <c r="J22" s="41"/>
      <c r="K22" s="1"/>
    </row>
    <row r="23" spans="1:11" ht="12.75">
      <c r="A23" s="17">
        <v>21</v>
      </c>
      <c r="B23" s="40">
        <v>1050</v>
      </c>
      <c r="C23" s="18" t="s">
        <v>15</v>
      </c>
      <c r="D23" s="20">
        <f>SUM(E23:F23)</f>
        <v>6.5</v>
      </c>
      <c r="E23" s="24">
        <v>4.5</v>
      </c>
      <c r="F23" s="23">
        <v>2</v>
      </c>
      <c r="G23" s="41"/>
      <c r="H23" s="41"/>
      <c r="I23" s="41"/>
      <c r="J23" s="41"/>
      <c r="K23" s="1"/>
    </row>
    <row r="24" spans="1:11" ht="12.75">
      <c r="A24" s="17">
        <v>22</v>
      </c>
      <c r="B24" s="40">
        <v>2048</v>
      </c>
      <c r="C24" s="26" t="s">
        <v>53</v>
      </c>
      <c r="D24" s="20">
        <f>SUM(E24:F24)</f>
        <v>6</v>
      </c>
      <c r="E24" s="23">
        <v>0</v>
      </c>
      <c r="F24" s="23">
        <v>6</v>
      </c>
      <c r="G24" s="41"/>
      <c r="H24" s="41"/>
      <c r="I24" s="41"/>
      <c r="J24" s="41"/>
      <c r="K24" s="1"/>
    </row>
    <row r="25" spans="1:11" ht="12.75">
      <c r="A25" s="17">
        <v>23</v>
      </c>
      <c r="B25" s="40">
        <v>1797</v>
      </c>
      <c r="C25" s="26" t="s">
        <v>49</v>
      </c>
      <c r="D25" s="20">
        <f>SUM(E25:F25)+J25</f>
        <v>4</v>
      </c>
      <c r="E25" s="23">
        <v>0</v>
      </c>
      <c r="F25" s="23"/>
      <c r="G25" s="41"/>
      <c r="H25" s="41"/>
      <c r="I25" s="41"/>
      <c r="J25" s="41">
        <v>4</v>
      </c>
      <c r="K25" s="1"/>
    </row>
    <row r="26" spans="1:11" ht="12.75">
      <c r="A26" s="17">
        <v>24</v>
      </c>
      <c r="B26" s="40">
        <v>2994</v>
      </c>
      <c r="C26" s="26" t="s">
        <v>51</v>
      </c>
      <c r="D26" s="20">
        <f>SUM(E26:F26)+H26</f>
        <v>4</v>
      </c>
      <c r="E26" s="23">
        <v>0</v>
      </c>
      <c r="F26" s="23"/>
      <c r="G26" s="41"/>
      <c r="H26" s="43">
        <v>4</v>
      </c>
      <c r="I26" s="41"/>
      <c r="J26" s="41"/>
      <c r="K26" s="1"/>
    </row>
    <row r="27" spans="1:11" ht="12.75">
      <c r="A27" s="17">
        <v>25</v>
      </c>
      <c r="B27" s="40">
        <v>2392</v>
      </c>
      <c r="C27" s="26" t="s">
        <v>54</v>
      </c>
      <c r="D27" s="20">
        <f>SUM(E27:F27)</f>
        <v>4</v>
      </c>
      <c r="E27" s="23">
        <v>0</v>
      </c>
      <c r="F27" s="23">
        <v>4</v>
      </c>
      <c r="G27" s="41"/>
      <c r="H27" s="41"/>
      <c r="I27" s="41"/>
      <c r="J27" s="41"/>
      <c r="K27" s="1"/>
    </row>
    <row r="28" spans="1:11" ht="12.75">
      <c r="A28" s="17">
        <v>26</v>
      </c>
      <c r="B28" s="40">
        <v>2023</v>
      </c>
      <c r="C28" s="26" t="s">
        <v>40</v>
      </c>
      <c r="D28" s="20">
        <f>SUM(E28:F28)+G28</f>
        <v>2</v>
      </c>
      <c r="E28" s="23">
        <v>0</v>
      </c>
      <c r="F28" s="23"/>
      <c r="G28" s="41">
        <v>2</v>
      </c>
      <c r="H28" s="41"/>
      <c r="I28" s="41"/>
      <c r="J28" s="41"/>
      <c r="K28" s="1"/>
    </row>
    <row r="29" spans="1:10" ht="12.75">
      <c r="A29" s="17">
        <v>27</v>
      </c>
      <c r="B29" s="40"/>
      <c r="C29" s="26"/>
      <c r="D29" s="20">
        <f>SUM(E29:F29)</f>
        <v>0</v>
      </c>
      <c r="E29" s="23">
        <v>0</v>
      </c>
      <c r="F29" s="23"/>
      <c r="G29" s="25"/>
      <c r="H29" s="42"/>
      <c r="I29" s="42"/>
      <c r="J29" s="42"/>
    </row>
    <row r="30" spans="1:10" ht="12.75">
      <c r="A30" s="17">
        <v>28</v>
      </c>
      <c r="B30" s="40"/>
      <c r="C30" s="18"/>
      <c r="D30" s="20">
        <f>SUM(E30:F30)</f>
        <v>0</v>
      </c>
      <c r="E30" s="23">
        <v>0</v>
      </c>
      <c r="F30" s="23"/>
      <c r="G30" s="19"/>
      <c r="H30" s="19"/>
      <c r="I30" s="19"/>
      <c r="J30" s="19"/>
    </row>
    <row r="31" spans="1:10" ht="12.75">
      <c r="A31" s="17">
        <v>29</v>
      </c>
      <c r="B31" s="40"/>
      <c r="C31" s="18"/>
      <c r="D31" s="20">
        <f>SUM(E31:F31)</f>
        <v>0</v>
      </c>
      <c r="E31" s="23">
        <v>0</v>
      </c>
      <c r="F31" s="23"/>
      <c r="G31" s="19"/>
      <c r="H31" s="19"/>
      <c r="I31" s="19"/>
      <c r="J31" s="19"/>
    </row>
  </sheetData>
  <sheetProtection/>
  <mergeCells count="8">
    <mergeCell ref="I1:I2"/>
    <mergeCell ref="J1:J2"/>
    <mergeCell ref="E1:E2"/>
    <mergeCell ref="D1:D2"/>
    <mergeCell ref="F1:F2"/>
    <mergeCell ref="A1:C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3" max="3" width="33.00390625" style="0" customWidth="1"/>
    <col min="4" max="4" width="18.28125" style="0" customWidth="1"/>
    <col min="5" max="5" width="11.140625" style="0" customWidth="1"/>
    <col min="6" max="6" width="10.28125" style="0" customWidth="1"/>
    <col min="7" max="7" width="10.421875" style="0" customWidth="1"/>
    <col min="8" max="8" width="9.8515625" style="0" customWidth="1"/>
    <col min="9" max="9" width="9.00390625" style="0" customWidth="1"/>
    <col min="10" max="10" width="9.421875" style="0" customWidth="1"/>
  </cols>
  <sheetData>
    <row r="1" spans="1:10" ht="19.5" customHeight="1">
      <c r="A1" s="37" t="s">
        <v>18</v>
      </c>
      <c r="B1" s="37"/>
      <c r="C1" s="37"/>
      <c r="D1" s="34" t="s">
        <v>17</v>
      </c>
      <c r="E1" s="38" t="s">
        <v>36</v>
      </c>
      <c r="F1" s="39" t="s">
        <v>37</v>
      </c>
      <c r="G1" s="32" t="s">
        <v>32</v>
      </c>
      <c r="H1" s="32" t="s">
        <v>33</v>
      </c>
      <c r="I1" s="32" t="s">
        <v>34</v>
      </c>
      <c r="J1" s="32" t="s">
        <v>35</v>
      </c>
    </row>
    <row r="2" spans="1:10" ht="18.75" customHeight="1">
      <c r="A2" s="37"/>
      <c r="B2" s="37"/>
      <c r="C2" s="37"/>
      <c r="D2" s="34"/>
      <c r="E2" s="38"/>
      <c r="F2" s="39"/>
      <c r="G2" s="32"/>
      <c r="H2" s="32"/>
      <c r="I2" s="32"/>
      <c r="J2" s="32"/>
    </row>
    <row r="3" spans="1:10" ht="12.75">
      <c r="A3" s="17">
        <v>1</v>
      </c>
      <c r="B3" s="17">
        <v>204</v>
      </c>
      <c r="C3" s="28" t="s">
        <v>20</v>
      </c>
      <c r="D3" s="20">
        <f>SUM(E3:F3)+H3+J3</f>
        <v>145</v>
      </c>
      <c r="E3" s="44">
        <v>45</v>
      </c>
      <c r="F3" s="45">
        <v>40</v>
      </c>
      <c r="G3" s="22">
        <v>25</v>
      </c>
      <c r="H3" s="22">
        <v>30</v>
      </c>
      <c r="I3" s="22">
        <v>16</v>
      </c>
      <c r="J3" s="22">
        <v>30</v>
      </c>
    </row>
    <row r="4" spans="1:10" ht="12.75">
      <c r="A4" s="17">
        <v>2</v>
      </c>
      <c r="B4" s="17">
        <v>225</v>
      </c>
      <c r="C4" s="28" t="s">
        <v>23</v>
      </c>
      <c r="D4" s="20">
        <f>SUM(E4:F4)+G4+I4</f>
        <v>134</v>
      </c>
      <c r="E4" s="44">
        <v>24</v>
      </c>
      <c r="F4" s="45">
        <v>50</v>
      </c>
      <c r="G4" s="22">
        <v>30</v>
      </c>
      <c r="H4" s="22">
        <v>13</v>
      </c>
      <c r="I4" s="22">
        <v>30</v>
      </c>
      <c r="J4" s="22">
        <v>20</v>
      </c>
    </row>
    <row r="5" spans="1:10" ht="12.75">
      <c r="A5" s="17">
        <v>3</v>
      </c>
      <c r="B5" s="17">
        <v>2022</v>
      </c>
      <c r="C5" s="27" t="s">
        <v>42</v>
      </c>
      <c r="D5" s="20">
        <f>SUM(E5:F5)+J5+G5</f>
        <v>89</v>
      </c>
      <c r="E5" s="44"/>
      <c r="F5" s="45">
        <v>60</v>
      </c>
      <c r="G5" s="22">
        <v>13</v>
      </c>
      <c r="H5" s="22">
        <v>8</v>
      </c>
      <c r="I5" s="22">
        <v>10</v>
      </c>
      <c r="J5" s="22">
        <v>16</v>
      </c>
    </row>
    <row r="6" spans="1:10" ht="12.75">
      <c r="A6" s="17">
        <v>4</v>
      </c>
      <c r="B6" s="17">
        <v>2050</v>
      </c>
      <c r="C6" s="28" t="s">
        <v>21</v>
      </c>
      <c r="D6" s="20">
        <f>SUM(E6:F6)+G6+I6</f>
        <v>87</v>
      </c>
      <c r="E6" s="44">
        <v>38</v>
      </c>
      <c r="F6" s="45">
        <v>20</v>
      </c>
      <c r="G6" s="22">
        <v>16</v>
      </c>
      <c r="H6" s="22">
        <v>10</v>
      </c>
      <c r="I6" s="22">
        <v>13</v>
      </c>
      <c r="J6" s="22">
        <v>10</v>
      </c>
    </row>
    <row r="7" spans="1:10" ht="12.75">
      <c r="A7" s="17">
        <v>5</v>
      </c>
      <c r="B7" s="17">
        <v>2786</v>
      </c>
      <c r="C7" s="28" t="s">
        <v>22</v>
      </c>
      <c r="D7" s="20">
        <f>SUM(E7:F7)+I7+J7</f>
        <v>76</v>
      </c>
      <c r="E7" s="44">
        <v>30</v>
      </c>
      <c r="F7" s="45">
        <v>8</v>
      </c>
      <c r="G7" s="22">
        <v>8</v>
      </c>
      <c r="H7" s="22"/>
      <c r="I7" s="22">
        <v>25</v>
      </c>
      <c r="J7" s="22">
        <v>13</v>
      </c>
    </row>
    <row r="8" spans="1:10" ht="12.75">
      <c r="A8" s="17">
        <v>6</v>
      </c>
      <c r="B8" s="17">
        <v>2017</v>
      </c>
      <c r="C8" s="18" t="s">
        <v>31</v>
      </c>
      <c r="D8" s="20">
        <f>SUM(E8:F8)+G8+J8</f>
        <v>61</v>
      </c>
      <c r="E8" s="44">
        <v>0</v>
      </c>
      <c r="F8" s="45">
        <v>16</v>
      </c>
      <c r="G8" s="22">
        <v>20</v>
      </c>
      <c r="H8" s="22">
        <v>16</v>
      </c>
      <c r="I8" s="22">
        <v>20</v>
      </c>
      <c r="J8" s="22">
        <v>25</v>
      </c>
    </row>
    <row r="9" spans="1:10" ht="12.75">
      <c r="A9" s="17">
        <v>7</v>
      </c>
      <c r="B9" s="17">
        <v>2100</v>
      </c>
      <c r="C9" s="18" t="s">
        <v>44</v>
      </c>
      <c r="D9" s="20">
        <f>SUM(E9:F9)+H9</f>
        <v>57</v>
      </c>
      <c r="E9" s="44"/>
      <c r="F9" s="45">
        <v>32</v>
      </c>
      <c r="G9" s="22"/>
      <c r="H9" s="22">
        <v>25</v>
      </c>
      <c r="I9" s="22"/>
      <c r="J9" s="22"/>
    </row>
    <row r="10" spans="1:10" ht="12.75">
      <c r="A10" s="17">
        <v>8</v>
      </c>
      <c r="B10" s="17">
        <v>2993</v>
      </c>
      <c r="C10" s="18" t="s">
        <v>45</v>
      </c>
      <c r="D10" s="20">
        <f>SUM(E10:F10)+G10+H10</f>
        <v>42</v>
      </c>
      <c r="E10" s="44"/>
      <c r="F10" s="45">
        <v>12</v>
      </c>
      <c r="G10" s="22">
        <v>10</v>
      </c>
      <c r="H10" s="22">
        <v>20</v>
      </c>
      <c r="I10" s="22"/>
      <c r="J10" s="22"/>
    </row>
    <row r="11" spans="1:10" ht="12.75">
      <c r="A11" s="17">
        <v>9</v>
      </c>
      <c r="B11" s="17">
        <v>2665</v>
      </c>
      <c r="C11" s="18" t="s">
        <v>24</v>
      </c>
      <c r="D11" s="20">
        <f>SUM(E11:F11)+I11+J11</f>
        <v>37</v>
      </c>
      <c r="E11" s="44">
        <v>15</v>
      </c>
      <c r="F11" s="45">
        <v>6</v>
      </c>
      <c r="G11" s="22"/>
      <c r="H11" s="22"/>
      <c r="I11" s="22">
        <v>8</v>
      </c>
      <c r="J11" s="22">
        <v>8</v>
      </c>
    </row>
    <row r="12" spans="1:10" ht="12.75">
      <c r="A12" s="17">
        <v>10</v>
      </c>
      <c r="B12" s="17">
        <v>988</v>
      </c>
      <c r="C12" s="18" t="s">
        <v>43</v>
      </c>
      <c r="D12" s="20">
        <f>SUM(E12:F12)</f>
        <v>26</v>
      </c>
      <c r="E12" s="44"/>
      <c r="F12" s="45">
        <v>26</v>
      </c>
      <c r="G12" s="22"/>
      <c r="H12" s="22"/>
      <c r="I12" s="22"/>
      <c r="J12" s="22"/>
    </row>
    <row r="13" spans="1:10" ht="12.75">
      <c r="A13" s="17">
        <v>11</v>
      </c>
      <c r="B13" s="17">
        <v>168</v>
      </c>
      <c r="C13" s="18" t="s">
        <v>25</v>
      </c>
      <c r="D13" s="20">
        <f>SUM(E13:F13)</f>
        <v>20</v>
      </c>
      <c r="E13" s="44">
        <v>20</v>
      </c>
      <c r="F13" s="45"/>
      <c r="G13" s="22"/>
      <c r="H13" s="22"/>
      <c r="I13" s="22"/>
      <c r="J13" s="22"/>
    </row>
    <row r="14" spans="1:10" ht="12.75">
      <c r="A14" s="17">
        <v>12</v>
      </c>
      <c r="B14" s="17">
        <v>741</v>
      </c>
      <c r="C14" s="26" t="s">
        <v>46</v>
      </c>
      <c r="D14" s="20">
        <f>SUM(E14:F14)+I14+J14</f>
        <v>12</v>
      </c>
      <c r="E14" s="44"/>
      <c r="F14" s="45"/>
      <c r="G14" s="22">
        <v>6</v>
      </c>
      <c r="H14" s="22">
        <v>6</v>
      </c>
      <c r="I14" s="22">
        <v>6</v>
      </c>
      <c r="J14" s="22">
        <v>6</v>
      </c>
    </row>
  </sheetData>
  <sheetProtection/>
  <mergeCells count="8">
    <mergeCell ref="I1:I2"/>
    <mergeCell ref="J1:J2"/>
    <mergeCell ref="A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Patexus</cp:lastModifiedBy>
  <cp:lastPrinted>2016-10-18T07:05:01Z</cp:lastPrinted>
  <dcterms:created xsi:type="dcterms:W3CDTF">2011-06-22T11:21:30Z</dcterms:created>
  <dcterms:modified xsi:type="dcterms:W3CDTF">2019-07-18T21:36:37Z</dcterms:modified>
  <cp:category/>
  <cp:version/>
  <cp:contentType/>
  <cp:contentStatus/>
</cp:coreProperties>
</file>