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checkCompatibility="1" autoCompressPictures="0"/>
  <bookViews>
    <workbookView xWindow="0" yWindow="0" windowWidth="28800" windowHeight="16340"/>
  </bookViews>
  <sheets>
    <sheet name="Arkusz1" sheetId="1" r:id="rId1"/>
    <sheet name="GRA 1" sheetId="2" r:id="rId2"/>
    <sheet name="GRA 2" sheetId="17" r:id="rId3"/>
    <sheet name="GRA 3" sheetId="16" r:id="rId4"/>
    <sheet name="GRA 4" sheetId="15" r:id="rId5"/>
    <sheet name="GRA 5" sheetId="14" r:id="rId6"/>
    <sheet name="GRA 6" sheetId="13" r:id="rId7"/>
    <sheet name="GRA 7" sheetId="12" r:id="rId8"/>
    <sheet name="GRA 8" sheetId="11" r:id="rId9"/>
    <sheet name="SUMA" sheetId="10" r:id="rId10"/>
  </sheets>
  <definedNames>
    <definedName name="_xlnm.Print_Area" localSheetId="0">Arkusz1!$A$1:$L$13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" i="1" l="1"/>
  <c r="K12" i="1"/>
  <c r="K11" i="1"/>
  <c r="K10" i="1"/>
  <c r="K9" i="1"/>
  <c r="K8" i="1"/>
  <c r="K4" i="1"/>
  <c r="K5" i="1"/>
  <c r="K7" i="1"/>
  <c r="K6" i="1"/>
  <c r="K2" i="1"/>
  <c r="K3" i="1"/>
  <c r="J13" i="1"/>
  <c r="J12" i="1"/>
  <c r="J11" i="1"/>
  <c r="J10" i="1"/>
  <c r="J9" i="1"/>
  <c r="J4" i="1"/>
  <c r="J8" i="1"/>
  <c r="J5" i="1"/>
  <c r="J7" i="1"/>
  <c r="J6" i="1"/>
  <c r="J2" i="1"/>
  <c r="J3" i="1"/>
  <c r="I2" i="1"/>
  <c r="I6" i="1"/>
  <c r="I7" i="1"/>
  <c r="I5" i="1"/>
  <c r="I4" i="1"/>
  <c r="I8" i="1"/>
  <c r="I9" i="1"/>
  <c r="I10" i="1"/>
  <c r="I11" i="1"/>
  <c r="I12" i="1"/>
  <c r="I13" i="1"/>
  <c r="I3" i="1"/>
  <c r="D7" i="13"/>
  <c r="D11" i="13"/>
  <c r="D3" i="13"/>
  <c r="D15" i="13"/>
  <c r="D19" i="13"/>
  <c r="D23" i="13"/>
  <c r="D27" i="13"/>
  <c r="D31" i="13"/>
  <c r="D35" i="13"/>
  <c r="D39" i="13"/>
  <c r="D43" i="13"/>
  <c r="D47" i="13"/>
  <c r="L2" i="1"/>
  <c r="L7" i="1"/>
  <c r="L6" i="1"/>
  <c r="L5" i="1"/>
  <c r="L8" i="1"/>
  <c r="L4" i="1"/>
  <c r="L9" i="1"/>
  <c r="L10" i="1"/>
  <c r="L11" i="1"/>
  <c r="L12" i="1"/>
  <c r="L13" i="1"/>
  <c r="L3" i="1"/>
  <c r="D27" i="11"/>
  <c r="N4" i="10"/>
  <c r="D23" i="11"/>
  <c r="N8" i="10"/>
  <c r="D19" i="11"/>
  <c r="N7" i="10"/>
  <c r="D15" i="11"/>
  <c r="N6" i="10"/>
  <c r="D31" i="11"/>
  <c r="N9" i="10"/>
  <c r="D47" i="11"/>
  <c r="N5" i="10"/>
  <c r="D35" i="11"/>
  <c r="N10" i="10"/>
  <c r="D3" i="11"/>
  <c r="N11" i="10"/>
  <c r="D11" i="11"/>
  <c r="N12" i="10"/>
  <c r="D39" i="11"/>
  <c r="N13" i="10"/>
  <c r="D7" i="11"/>
  <c r="N14" i="10"/>
  <c r="D43" i="11"/>
  <c r="N3" i="10"/>
  <c r="D27" i="12"/>
  <c r="M4" i="10"/>
  <c r="D23" i="12"/>
  <c r="M8" i="10"/>
  <c r="D19" i="12"/>
  <c r="M7" i="10"/>
  <c r="D15" i="12"/>
  <c r="M6" i="10"/>
  <c r="D31" i="12"/>
  <c r="M9" i="10"/>
  <c r="D47" i="12"/>
  <c r="M5" i="10"/>
  <c r="D35" i="12"/>
  <c r="M10" i="10"/>
  <c r="D3" i="12"/>
  <c r="M11" i="10"/>
  <c r="D11" i="12"/>
  <c r="M12" i="10"/>
  <c r="D39" i="12"/>
  <c r="M13" i="10"/>
  <c r="D7" i="12"/>
  <c r="M14" i="10"/>
  <c r="D43" i="12"/>
  <c r="M3" i="10"/>
  <c r="L4" i="10"/>
  <c r="L8" i="10"/>
  <c r="L7" i="10"/>
  <c r="L6" i="10"/>
  <c r="L9" i="10"/>
  <c r="L5" i="10"/>
  <c r="L10" i="10"/>
  <c r="L11" i="10"/>
  <c r="L12" i="10"/>
  <c r="L13" i="10"/>
  <c r="L14" i="10"/>
  <c r="L3" i="10"/>
  <c r="D27" i="14"/>
  <c r="K4" i="10"/>
  <c r="D23" i="14"/>
  <c r="K8" i="10"/>
  <c r="D19" i="14"/>
  <c r="K7" i="10"/>
  <c r="D15" i="14"/>
  <c r="K6" i="10"/>
  <c r="D31" i="14"/>
  <c r="K9" i="10"/>
  <c r="D47" i="14"/>
  <c r="K5" i="10"/>
  <c r="D35" i="14"/>
  <c r="K10" i="10"/>
  <c r="D3" i="14"/>
  <c r="K11" i="10"/>
  <c r="D11" i="14"/>
  <c r="K12" i="10"/>
  <c r="D39" i="14"/>
  <c r="K13" i="10"/>
  <c r="D7" i="14"/>
  <c r="K14" i="10"/>
  <c r="D43" i="14"/>
  <c r="K3" i="10"/>
  <c r="J4" i="10"/>
  <c r="J8" i="10"/>
  <c r="J7" i="10"/>
  <c r="J6" i="10"/>
  <c r="J9" i="10"/>
  <c r="J5" i="10"/>
  <c r="J10" i="10"/>
  <c r="J11" i="10"/>
  <c r="J12" i="10"/>
  <c r="J13" i="10"/>
  <c r="J14" i="10"/>
  <c r="J3" i="10"/>
  <c r="I4" i="10"/>
  <c r="I8" i="10"/>
  <c r="I7" i="10"/>
  <c r="I6" i="10"/>
  <c r="I9" i="10"/>
  <c r="I5" i="10"/>
  <c r="I10" i="10"/>
  <c r="I11" i="10"/>
  <c r="I12" i="10"/>
  <c r="I13" i="10"/>
  <c r="I14" i="10"/>
  <c r="I3" i="10"/>
  <c r="H4" i="10"/>
  <c r="H8" i="10"/>
  <c r="H7" i="10"/>
  <c r="H6" i="10"/>
  <c r="H9" i="10"/>
  <c r="H5" i="10"/>
  <c r="H10" i="10"/>
  <c r="H11" i="10"/>
  <c r="H12" i="10"/>
  <c r="H13" i="10"/>
  <c r="H14" i="10"/>
  <c r="H3" i="10"/>
  <c r="G14" i="10"/>
  <c r="G13" i="10"/>
  <c r="G12" i="10"/>
  <c r="G11" i="10"/>
  <c r="G10" i="10"/>
  <c r="G5" i="10"/>
  <c r="G9" i="10"/>
  <c r="G6" i="10"/>
  <c r="G7" i="10"/>
  <c r="G8" i="10"/>
  <c r="G4" i="10"/>
  <c r="G3" i="10"/>
  <c r="H2" i="1"/>
  <c r="H7" i="1"/>
  <c r="H6" i="1"/>
  <c r="H5" i="1"/>
  <c r="H8" i="1"/>
  <c r="H4" i="1"/>
  <c r="H9" i="1"/>
  <c r="H10" i="1"/>
  <c r="H11" i="1"/>
  <c r="H12" i="1"/>
  <c r="H13" i="1"/>
  <c r="H3" i="1"/>
  <c r="G13" i="1"/>
  <c r="G12" i="1"/>
  <c r="G11" i="1"/>
  <c r="G9" i="1"/>
  <c r="G10" i="1"/>
  <c r="G5" i="1"/>
  <c r="G4" i="1"/>
  <c r="G8" i="1"/>
  <c r="G6" i="1"/>
  <c r="G7" i="1"/>
  <c r="G2" i="1"/>
  <c r="G3" i="1"/>
  <c r="F13" i="1"/>
  <c r="F11" i="1"/>
  <c r="F12" i="1"/>
  <c r="F9" i="1"/>
  <c r="F10" i="1"/>
  <c r="F5" i="1"/>
  <c r="F4" i="1"/>
  <c r="F8" i="1"/>
  <c r="F7" i="1"/>
  <c r="F2" i="1"/>
  <c r="F6" i="1"/>
  <c r="F3" i="1"/>
  <c r="D47" i="15"/>
  <c r="D43" i="15"/>
  <c r="D39" i="15"/>
  <c r="D35" i="15"/>
  <c r="D31" i="15"/>
  <c r="D27" i="15"/>
  <c r="D23" i="15"/>
  <c r="D19" i="15"/>
  <c r="D15" i="15"/>
  <c r="D11" i="15"/>
  <c r="D7" i="15"/>
  <c r="D3" i="15"/>
  <c r="D47" i="16"/>
  <c r="D43" i="16"/>
  <c r="D39" i="16"/>
  <c r="D35" i="16"/>
  <c r="D31" i="16"/>
  <c r="D27" i="16"/>
  <c r="D23" i="16"/>
  <c r="D19" i="16"/>
  <c r="D15" i="16"/>
  <c r="D11" i="16"/>
  <c r="D7" i="16"/>
  <c r="D3" i="16"/>
  <c r="E13" i="1"/>
  <c r="E11" i="1"/>
  <c r="E9" i="1"/>
  <c r="E12" i="1"/>
  <c r="E4" i="1"/>
  <c r="E5" i="1"/>
  <c r="E10" i="1"/>
  <c r="E2" i="1"/>
  <c r="E8" i="1"/>
  <c r="E7" i="1"/>
  <c r="E3" i="1"/>
  <c r="E6" i="1"/>
  <c r="D47" i="17"/>
  <c r="D43" i="17"/>
  <c r="D39" i="17"/>
  <c r="D35" i="17"/>
  <c r="D31" i="17"/>
  <c r="D27" i="17"/>
  <c r="D23" i="17"/>
  <c r="D19" i="17"/>
  <c r="D15" i="17"/>
  <c r="D11" i="17"/>
  <c r="D7" i="17"/>
  <c r="D3" i="17"/>
  <c r="D6" i="1"/>
  <c r="D10" i="1"/>
  <c r="D13" i="1"/>
  <c r="D11" i="1"/>
  <c r="D5" i="1"/>
  <c r="D8" i="1"/>
  <c r="D9" i="1"/>
  <c r="D12" i="1"/>
  <c r="D7" i="1"/>
  <c r="D4" i="1"/>
  <c r="D3" i="1"/>
  <c r="D2" i="1"/>
  <c r="D47" i="2"/>
  <c r="D43" i="2"/>
  <c r="D39" i="2"/>
  <c r="D35" i="2"/>
  <c r="D31" i="2"/>
  <c r="D27" i="2"/>
  <c r="D23" i="2"/>
  <c r="D19" i="2"/>
  <c r="D15" i="2"/>
  <c r="D11" i="2"/>
  <c r="D7" i="2"/>
  <c r="D3" i="2"/>
  <c r="D9" i="10"/>
  <c r="E9" i="10"/>
  <c r="D13" i="10"/>
  <c r="E13" i="10"/>
  <c r="D12" i="10"/>
  <c r="E12" i="10"/>
  <c r="D4" i="10"/>
  <c r="E4" i="10"/>
  <c r="D14" i="10"/>
  <c r="E14" i="10"/>
  <c r="D6" i="10"/>
  <c r="E6" i="10"/>
  <c r="D7" i="10"/>
  <c r="E7" i="10"/>
  <c r="D11" i="10"/>
  <c r="E11" i="10"/>
  <c r="D8" i="10"/>
  <c r="E8" i="10"/>
  <c r="D5" i="10"/>
  <c r="E5" i="10"/>
  <c r="D10" i="10"/>
  <c r="E10" i="10"/>
  <c r="D3" i="10"/>
  <c r="E3" i="10"/>
  <c r="C2" i="1"/>
  <c r="C7" i="1"/>
  <c r="C6" i="1"/>
  <c r="C5" i="1"/>
  <c r="C8" i="1"/>
  <c r="C4" i="1"/>
  <c r="C9" i="1"/>
  <c r="C10" i="1"/>
  <c r="C11" i="1"/>
  <c r="C12" i="1"/>
  <c r="C13" i="1"/>
  <c r="C3" i="1"/>
</calcChain>
</file>

<file path=xl/sharedStrings.xml><?xml version="1.0" encoding="utf-8"?>
<sst xmlns="http://schemas.openxmlformats.org/spreadsheetml/2006/main" count="691" uniqueCount="85">
  <si>
    <t>SUMA</t>
  </si>
  <si>
    <t>GRA 1</t>
  </si>
  <si>
    <t>GRA 2</t>
  </si>
  <si>
    <t>GRA 3</t>
  </si>
  <si>
    <t>GRA 4</t>
  </si>
  <si>
    <t>GRA 5</t>
  </si>
  <si>
    <t>GRA 6</t>
  </si>
  <si>
    <t>GRA 7</t>
  </si>
  <si>
    <t>GRA 8</t>
  </si>
  <si>
    <t>TOTAL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</si>
  <si>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</si>
  <si>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</si>
  <si>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</si>
  <si>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</si>
  <si>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</si>
  <si>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</si>
  <si>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</si>
  <si>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</si>
  <si>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</si>
  <si>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</si>
  <si>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</si>
  <si>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</si>
  <si>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DUŻE PKT</t>
  </si>
  <si>
    <t>SUMA DRUŻYNY</t>
  </si>
  <si>
    <t>DRUŻYNA</t>
  </si>
  <si>
    <t>L.P.</t>
  </si>
  <si>
    <t>ŚREDNIA</t>
  </si>
  <si>
    <t>DUŻE PUNKTY</t>
  </si>
  <si>
    <t>BEARS BOWLERS 2</t>
  </si>
  <si>
    <t>DANIEL BOBROWSKI</t>
  </si>
  <si>
    <t>KAMIL SEREDZIŃSKI</t>
  </si>
  <si>
    <t>RADOSŁAW ŻUCHOWSKI</t>
  </si>
  <si>
    <t>WYNIK</t>
  </si>
  <si>
    <t>OKB LUBUDU</t>
  </si>
  <si>
    <t>MARCIN POŁATYŃSKI</t>
  </si>
  <si>
    <t>ŁUKASZ POŁATYŃSKI</t>
  </si>
  <si>
    <t>KAROL KUPIS</t>
  </si>
  <si>
    <t>PAWEŁ STAŚKIEWICZ</t>
  </si>
  <si>
    <t>ZKB SHOOTERS</t>
  </si>
  <si>
    <t>MATEUSZ PAWLAK</t>
  </si>
  <si>
    <t>MIROSŁAW ZAWADZKI</t>
  </si>
  <si>
    <t>ZBIGNIEW BOGACZ</t>
  </si>
  <si>
    <t>KRZYSZTOF MŁYNARCZYK</t>
  </si>
  <si>
    <t>PERFECT 300 BYDGOSZCZ</t>
  </si>
  <si>
    <t>MAREK FABISIAK</t>
  </si>
  <si>
    <t>WIESŁAW ADRABIŃSKI</t>
  </si>
  <si>
    <t>TOMASZ ADRABIŃSKI</t>
  </si>
  <si>
    <t>WKB 5</t>
  </si>
  <si>
    <t>ANNA GOSS</t>
  </si>
  <si>
    <t>MAGDALENA KREKORA</t>
  </si>
  <si>
    <t>RADOSŁAW ZIOŁO</t>
  </si>
  <si>
    <t>GRZEGORZ SOPEK</t>
  </si>
  <si>
    <t>SZTORM 3</t>
  </si>
  <si>
    <t>BARTOSZ PRETORIUS</t>
  </si>
  <si>
    <t>PIOTR GNYSKA</t>
  </si>
  <si>
    <t>SYLWESTER GIGOŃ</t>
  </si>
  <si>
    <t>BOWLERS ZG</t>
  </si>
  <si>
    <t>GRZEGORZ SZATKOWSKI</t>
  </si>
  <si>
    <t>ROGER GRUBECKI</t>
  </si>
  <si>
    <t>ARTUR WYCHOWAŁEK</t>
  </si>
  <si>
    <t>TOMEK MARCINIAK</t>
  </si>
  <si>
    <t>MICHAŁ KASPRZAK</t>
  </si>
  <si>
    <t>WKB 2</t>
  </si>
  <si>
    <t>ROBERT GOZDOWSKI</t>
  </si>
  <si>
    <t>MICHAŁ PIASZCZYŃSKI</t>
  </si>
  <si>
    <t>ROLAND MURAS</t>
  </si>
  <si>
    <t>RED TEAM BASTION</t>
  </si>
  <si>
    <t>WALTER PAGANIN</t>
  </si>
  <si>
    <t>KRZYSZTOF TRÓJCZAK</t>
  </si>
  <si>
    <t>ROBERT SWATOWSKI</t>
  </si>
  <si>
    <t>JAKUB GRĄDKOWSKI</t>
  </si>
  <si>
    <t>ZKB ZG SANGRAF</t>
  </si>
  <si>
    <t>PAWEŁ SALWA</t>
  </si>
  <si>
    <t>BASIA ŚCIGAŁA</t>
  </si>
  <si>
    <t>MICHAŁ DĄBROWSKI</t>
  </si>
  <si>
    <t>PIOTR KSIĄDRA</t>
  </si>
  <si>
    <t>SZTORM 4</t>
  </si>
  <si>
    <t>HANNA URBAN</t>
  </si>
  <si>
    <t>JAN ORCHOWSKI</t>
  </si>
  <si>
    <t>RYSZARD KŁOPOTOWSKI</t>
  </si>
  <si>
    <t>ZORZA NAMYSŁÓW</t>
  </si>
  <si>
    <t>ALEKS PABINIAK</t>
  </si>
  <si>
    <t>ŁUKASZ PABINIAK</t>
  </si>
  <si>
    <t>MARIUSZ KOWALIK</t>
  </si>
  <si>
    <t>PATRYK PABINIAK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</si>
</sst>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b/>
      <sz val="18"/>
      <color theme="1"/>
      <name val="Calibri"/>
      <scheme val="minor"/>
    </font>
    <font>
      <sz val="8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4" fillId="7" borderId="5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0" fillId="9" borderId="0" xfId="0" applyFill="1"/>
    <xf numFmtId="0" fontId="3" fillId="3" borderId="1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</cellXfs>
  <cellStyles count="29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Standardowy" xfId="0" builtinId="0"/>
    <cellStyle name="Użyte hiperłącze" xfId="2" builtinId="9" hidden="1"/>
    <cellStyle name="Użyte hiperłącze" xfId="4" builtinId="9" hidden="1"/>
    <cellStyle name="Użyte hiperłącze" xfId="6" builtinId="9" hidden="1"/>
    <cellStyle name="Użyte hiperłącze" xfId="8" builtinId="9" hidden="1"/>
    <cellStyle name="Użyte hiperłącze" xfId="10" builtinId="9" hidden="1"/>
    <cellStyle name="Użyte hiperłącze" xfId="12" builtinId="9" hidden="1"/>
    <cellStyle name="Użyte hiperłącze" xfId="14" builtinId="9" hidden="1"/>
    <cellStyle name="Użyte hiperłącze" xfId="16" builtinId="9" hidden="1"/>
    <cellStyle name="Użyte hiperłącze" xfId="18" builtinId="9" hidden="1"/>
    <cellStyle name="Użyte hiperłącze" xfId="20" builtinId="9" hidden="1"/>
    <cellStyle name="Użyte hiperłącze" xfId="22" builtinId="9" hidden="1"/>
    <cellStyle name="Użyte hiperłącze" xfId="24" builtinId="9" hidden="1"/>
    <cellStyle name="Użyte hiperłącze" xfId="26" builtinId="9" hidden="1"/>
    <cellStyle name="Użyte hiperłącze" xfId="28" builtinId="9" hidde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tabSelected="1" workbookViewId="0">
      <selection activeCell="N5" sqref="N5"/>
    </sheetView>
  </sheetViews>
  <sheetFormatPr baseColWidth="10" defaultColWidth="8.83203125" defaultRowHeight="14" x14ac:dyDescent="0"/>
  <cols>
    <col min="1" max="1" width="6" bestFit="1" customWidth="1"/>
    <col min="2" max="2" width="29.6640625" bestFit="1" customWidth="1"/>
    <col min="3" max="3" width="9.33203125" bestFit="1" customWidth="1"/>
    <col min="4" max="6" width="9.1640625" bestFit="1" customWidth="1"/>
    <col min="7" max="7" width="9.1640625" customWidth="1"/>
    <col min="8" max="11" width="9.1640625" bestFit="1" customWidth="1"/>
    <col min="12" max="12" width="9.6640625" bestFit="1" customWidth="1"/>
  </cols>
  <sheetData>
    <row r="1" spans="1:12" ht="24" thickBot="1">
      <c r="A1" s="6" t="s">
        <v>25</v>
      </c>
      <c r="B1" s="7" t="s">
        <v>24</v>
      </c>
      <c r="C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I1" s="37" t="s">
        <v>6</v>
      </c>
      <c r="J1" s="7" t="s">
        <v>7</v>
      </c>
      <c r="K1" s="7" t="s">
        <v>8</v>
      </c>
      <c r="L1" s="8" t="s">
        <v>9</v>
      </c>
    </row>
    <row r="2" spans="1:12" ht="20">
      <c r="A2" s="14" t="s">
        <v>10</v>
      </c>
      <c r="B2" s="15" t="s">
        <v>62</v>
      </c>
      <c r="C2" s="20">
        <f>SUM(D2:L2)</f>
        <v>104</v>
      </c>
      <c r="D2" s="21">
        <f>'GRA 1'!C27</f>
        <v>8</v>
      </c>
      <c r="E2" s="21">
        <f>'GRA 2'!C27</f>
        <v>11</v>
      </c>
      <c r="F2" s="21">
        <f>'GRA 3'!C27</f>
        <v>11</v>
      </c>
      <c r="G2" s="21">
        <f>'GRA 4'!C27</f>
        <v>8</v>
      </c>
      <c r="H2" s="21">
        <f>VLOOKUP(B2,'GRA 5'!$B$3:$D$48,2,0)</f>
        <v>12</v>
      </c>
      <c r="I2" s="24">
        <f>VLOOKUP(B2,'GRA 6'!B$3:C48,2,0)</f>
        <v>11</v>
      </c>
      <c r="J2" s="21">
        <f>'GRA 7'!C27</f>
        <v>11</v>
      </c>
      <c r="K2" s="22">
        <f>'GRA 8'!C27</f>
        <v>10</v>
      </c>
      <c r="L2" s="9">
        <f>VLOOKUP(B2,SUMA!B$3:C15,2,0)</f>
        <v>22</v>
      </c>
    </row>
    <row r="3" spans="1:12" ht="20">
      <c r="A3" s="2" t="s">
        <v>11</v>
      </c>
      <c r="B3" s="16" t="s">
        <v>80</v>
      </c>
      <c r="C3" s="23">
        <f>SUM(D3:L3)</f>
        <v>103</v>
      </c>
      <c r="D3" s="24">
        <f>'GRA 1'!C43</f>
        <v>11</v>
      </c>
      <c r="E3" s="24">
        <f>'GRA 2'!C43</f>
        <v>12</v>
      </c>
      <c r="F3" s="24">
        <f>'GRA 3'!C43</f>
        <v>12</v>
      </c>
      <c r="G3" s="24">
        <f>'GRA 4'!C43</f>
        <v>7</v>
      </c>
      <c r="H3" s="24">
        <f>VLOOKUP(B3,'GRA 5'!$B$3:$D$48,2,0)</f>
        <v>6</v>
      </c>
      <c r="I3" s="24">
        <f>VLOOKUP(B3,'GRA 6'!B$3:C47,2,0)</f>
        <v>12</v>
      </c>
      <c r="J3" s="24">
        <f>'GRA 7'!C43</f>
        <v>12</v>
      </c>
      <c r="K3" s="25">
        <f>'GRA 8'!C43</f>
        <v>7</v>
      </c>
      <c r="L3" s="10">
        <f>VLOOKUP(B3,SUMA!B$3:C14,2,0)</f>
        <v>24</v>
      </c>
    </row>
    <row r="4" spans="1:12" ht="20">
      <c r="A4" s="2" t="s">
        <v>12</v>
      </c>
      <c r="B4" s="16" t="s">
        <v>56</v>
      </c>
      <c r="C4" s="23">
        <f>SUM(D4:L4)</f>
        <v>83</v>
      </c>
      <c r="D4" s="24">
        <f>'GRA 1'!C47</f>
        <v>5</v>
      </c>
      <c r="E4" s="24">
        <f>'GRA 2'!C47</f>
        <v>10</v>
      </c>
      <c r="F4" s="24">
        <f>'GRA 3'!C47</f>
        <v>10</v>
      </c>
      <c r="G4" s="24">
        <f>'GRA 4'!C47</f>
        <v>4</v>
      </c>
      <c r="H4" s="24">
        <f>VLOOKUP(B4,'GRA 5'!$B$3:$D$48,2,0)</f>
        <v>9</v>
      </c>
      <c r="I4" s="24">
        <f>VLOOKUP(B4,'GRA 6'!B$3:C52,2,0)</f>
        <v>4</v>
      </c>
      <c r="J4" s="24">
        <f>'GRA 7'!C47</f>
        <v>9</v>
      </c>
      <c r="K4" s="25">
        <f>'GRA 8'!C47</f>
        <v>12</v>
      </c>
      <c r="L4" s="10">
        <f>VLOOKUP(B4,SUMA!B$3:C20,2,0)</f>
        <v>20</v>
      </c>
    </row>
    <row r="5" spans="1:12" ht="20">
      <c r="A5" s="2" t="s">
        <v>13</v>
      </c>
      <c r="B5" s="16" t="s">
        <v>43</v>
      </c>
      <c r="C5" s="23">
        <f>SUM(D5:L5)</f>
        <v>83</v>
      </c>
      <c r="D5" s="24">
        <f>'GRA 1'!C15</f>
        <v>6</v>
      </c>
      <c r="E5" s="24">
        <f>'GRA 2'!C15</f>
        <v>7</v>
      </c>
      <c r="F5" s="24">
        <f>'GRA 3'!C15</f>
        <v>7</v>
      </c>
      <c r="G5" s="24">
        <f>'GRA 4'!C15</f>
        <v>12</v>
      </c>
      <c r="H5" s="24">
        <f>VLOOKUP(B5,'GRA 5'!$B$3:$D$48,2,0)</f>
        <v>10</v>
      </c>
      <c r="I5" s="24">
        <f>VLOOKUP(B5,'GRA 6'!B$3:C51,2,0)</f>
        <v>10</v>
      </c>
      <c r="J5" s="24">
        <f>'GRA 7'!C15</f>
        <v>2</v>
      </c>
      <c r="K5" s="25">
        <f>'GRA 8'!C15</f>
        <v>11</v>
      </c>
      <c r="L5" s="10">
        <f>VLOOKUP(B5,SUMA!B$3:C18,2,0)</f>
        <v>18</v>
      </c>
    </row>
    <row r="6" spans="1:12" ht="20">
      <c r="A6" s="2" t="s">
        <v>14</v>
      </c>
      <c r="B6" s="16" t="s">
        <v>47</v>
      </c>
      <c r="C6" s="23">
        <f>SUM(D6:L6)</f>
        <v>83</v>
      </c>
      <c r="D6" s="26">
        <f>'GRA 1'!C19</f>
        <v>12</v>
      </c>
      <c r="E6" s="24">
        <f>'GRA 2'!C19</f>
        <v>9</v>
      </c>
      <c r="F6" s="24">
        <f>'GRA 3'!C19</f>
        <v>4</v>
      </c>
      <c r="G6" s="24">
        <f>'GRA 4'!C19</f>
        <v>9</v>
      </c>
      <c r="H6" s="24">
        <f>VLOOKUP(B6,'GRA 5'!$B$3:$D$48,2,0)</f>
        <v>12</v>
      </c>
      <c r="I6" s="24">
        <f>VLOOKUP(B6,'GRA 6'!B$3:C49,2,0)</f>
        <v>6</v>
      </c>
      <c r="J6" s="24">
        <f>'GRA 7'!C19</f>
        <v>10</v>
      </c>
      <c r="K6" s="25">
        <f>'GRA 8'!C19</f>
        <v>5</v>
      </c>
      <c r="L6" s="10">
        <f>VLOOKUP(B6,SUMA!B$3:C17,2,0)</f>
        <v>16</v>
      </c>
    </row>
    <row r="7" spans="1:12" ht="21" thickBot="1">
      <c r="A7" s="3" t="s">
        <v>15</v>
      </c>
      <c r="B7" s="17" t="s">
        <v>52</v>
      </c>
      <c r="C7" s="23">
        <f>SUM(D7:L7)</f>
        <v>78</v>
      </c>
      <c r="D7" s="24">
        <f>'GRA 1'!C23</f>
        <v>10</v>
      </c>
      <c r="E7" s="24">
        <f>'GRA 2'!C23</f>
        <v>8</v>
      </c>
      <c r="F7" s="24">
        <f>'GRA 3'!C23</f>
        <v>8</v>
      </c>
      <c r="G7" s="24">
        <f>'GRA 4'!C23</f>
        <v>10</v>
      </c>
      <c r="H7" s="24">
        <f>VLOOKUP(B7,'GRA 5'!$B$3:$D$48,2,0)</f>
        <v>8</v>
      </c>
      <c r="I7" s="24">
        <f>VLOOKUP(B7,'GRA 6'!B$3:C50,2,0)</f>
        <v>8</v>
      </c>
      <c r="J7" s="24">
        <f>'GRA 7'!C23</f>
        <v>6</v>
      </c>
      <c r="K7" s="25">
        <f>'GRA 8'!C23</f>
        <v>6</v>
      </c>
      <c r="L7" s="11">
        <f>VLOOKUP(B7,SUMA!B$3:C16,2,0)</f>
        <v>14</v>
      </c>
    </row>
    <row r="8" spans="1:12" ht="20">
      <c r="A8" s="4" t="s">
        <v>16</v>
      </c>
      <c r="B8" s="18" t="s">
        <v>66</v>
      </c>
      <c r="C8" s="34">
        <f>SUM(D8:L8)</f>
        <v>65</v>
      </c>
      <c r="D8" s="35">
        <f>'GRA 1'!C31</f>
        <v>10</v>
      </c>
      <c r="E8" s="35">
        <f>'GRA 2'!C31</f>
        <v>6</v>
      </c>
      <c r="F8" s="35">
        <f>'GRA 3'!C31</f>
        <v>9</v>
      </c>
      <c r="G8" s="35">
        <f>'GRA 4'!C31</f>
        <v>5</v>
      </c>
      <c r="H8" s="35">
        <f>VLOOKUP(B8,'GRA 5'!$B$3:$D$48,2,0)</f>
        <v>2</v>
      </c>
      <c r="I8" s="35">
        <f>VLOOKUP(B8,'GRA 6'!B$3:C53,2,0)</f>
        <v>10</v>
      </c>
      <c r="J8" s="35">
        <f>'GRA 7'!C31</f>
        <v>3</v>
      </c>
      <c r="K8" s="36">
        <f>'GRA 8'!C31</f>
        <v>8</v>
      </c>
      <c r="L8" s="12">
        <f>VLOOKUP(B8,SUMA!B$3:C19,2,0)</f>
        <v>12</v>
      </c>
    </row>
    <row r="9" spans="1:12" ht="20">
      <c r="A9" s="4" t="s">
        <v>17</v>
      </c>
      <c r="B9" s="18" t="s">
        <v>71</v>
      </c>
      <c r="C9" s="27">
        <f>SUM(D9:L9)</f>
        <v>57</v>
      </c>
      <c r="D9" s="28">
        <f>'GRA 1'!C35</f>
        <v>3</v>
      </c>
      <c r="E9" s="28">
        <f>'GRA 2'!C35</f>
        <v>5</v>
      </c>
      <c r="F9" s="28">
        <f>'GRA 3'!C35</f>
        <v>6</v>
      </c>
      <c r="G9" s="28">
        <f>'GRA 4'!C35</f>
        <v>11</v>
      </c>
      <c r="H9" s="28">
        <f>VLOOKUP(B9,'GRA 5'!$B$3:$D$48,2,0)</f>
        <v>7</v>
      </c>
      <c r="I9" s="35">
        <f>VLOOKUP(B9,'GRA 6'!B$3:C54,2,0)</f>
        <v>5</v>
      </c>
      <c r="J9" s="28">
        <f>'GRA 7'!C35</f>
        <v>1</v>
      </c>
      <c r="K9" s="29">
        <f>'GRA 8'!C35</f>
        <v>9</v>
      </c>
      <c r="L9" s="12">
        <f>VLOOKUP(B9,SUMA!B$3:C21,2,0)</f>
        <v>10</v>
      </c>
    </row>
    <row r="10" spans="1:12" ht="20">
      <c r="A10" s="4" t="s">
        <v>18</v>
      </c>
      <c r="B10" s="18" t="s">
        <v>28</v>
      </c>
      <c r="C10" s="27">
        <f>SUM(D10:L10)</f>
        <v>45</v>
      </c>
      <c r="D10" s="28">
        <f>'GRA 1'!C3</f>
        <v>7</v>
      </c>
      <c r="E10" s="28">
        <f>'GRA 2'!C3</f>
        <v>3</v>
      </c>
      <c r="F10" s="28">
        <f>'GRA 3'!C3</f>
        <v>5</v>
      </c>
      <c r="G10" s="28">
        <f>'GRA 4'!C3</f>
        <v>1</v>
      </c>
      <c r="H10" s="28">
        <f>VLOOKUP(B10,'GRA 5'!$B$3:$D$48,2,0)</f>
        <v>3</v>
      </c>
      <c r="I10" s="35">
        <f>VLOOKUP(B10,'GRA 6'!B$3:C55,2,0)</f>
        <v>7</v>
      </c>
      <c r="J10" s="28">
        <f>'GRA 7'!C3</f>
        <v>8</v>
      </c>
      <c r="K10" s="29">
        <f>'GRA 8'!C3</f>
        <v>3</v>
      </c>
      <c r="L10" s="12">
        <f>VLOOKUP(B10,SUMA!B$3:C22,2,0)</f>
        <v>8</v>
      </c>
    </row>
    <row r="11" spans="1:12" ht="20">
      <c r="A11" s="4" t="s">
        <v>19</v>
      </c>
      <c r="B11" s="18" t="s">
        <v>38</v>
      </c>
      <c r="C11" s="27">
        <f>SUM(D11:L11)</f>
        <v>33</v>
      </c>
      <c r="D11" s="28">
        <f>'GRA 1'!C11</f>
        <v>2</v>
      </c>
      <c r="E11" s="28">
        <f>'GRA 2'!C11</f>
        <v>4</v>
      </c>
      <c r="F11" s="28">
        <f>'GRA 3'!C11</f>
        <v>3</v>
      </c>
      <c r="G11" s="28">
        <f>'GRA 4'!C11</f>
        <v>6</v>
      </c>
      <c r="H11" s="28">
        <f>VLOOKUP(B11,'GRA 5'!$B$3:$D$48,2,0)</f>
        <v>4</v>
      </c>
      <c r="I11" s="35">
        <f>VLOOKUP(B11,'GRA 6'!B$3:C56,2,0)</f>
        <v>2</v>
      </c>
      <c r="J11" s="28">
        <f>'GRA 7'!C11</f>
        <v>4</v>
      </c>
      <c r="K11" s="29">
        <f>'GRA 8'!C11</f>
        <v>2</v>
      </c>
      <c r="L11" s="12">
        <f>VLOOKUP(B11,SUMA!B$3:C23,2,0)</f>
        <v>6</v>
      </c>
    </row>
    <row r="12" spans="1:12" ht="20">
      <c r="A12" s="4" t="s">
        <v>20</v>
      </c>
      <c r="B12" s="18" t="s">
        <v>76</v>
      </c>
      <c r="C12" s="27">
        <f>SUM(D12:L12)</f>
        <v>28</v>
      </c>
      <c r="D12" s="28">
        <f>'GRA 1'!C39</f>
        <v>4</v>
      </c>
      <c r="E12" s="28">
        <f>'GRA 2'!C39</f>
        <v>2</v>
      </c>
      <c r="F12" s="28">
        <f>'GRA 3'!C39</f>
        <v>1</v>
      </c>
      <c r="G12" s="28">
        <f>'GRA 4'!C39</f>
        <v>3</v>
      </c>
      <c r="H12" s="28">
        <f>VLOOKUP(B12,'GRA 5'!$B$3:$D$48,2,0)</f>
        <v>5</v>
      </c>
      <c r="I12" s="35">
        <f>VLOOKUP(B12,'GRA 6'!B$3:C57,2,0)</f>
        <v>3</v>
      </c>
      <c r="J12" s="28">
        <f>'GRA 7'!C39</f>
        <v>5</v>
      </c>
      <c r="K12" s="29">
        <f>'GRA 8'!C39</f>
        <v>1</v>
      </c>
      <c r="L12" s="12">
        <f>VLOOKUP(B12,SUMA!B$3:C24,2,0)</f>
        <v>4</v>
      </c>
    </row>
    <row r="13" spans="1:12" ht="21" thickBot="1">
      <c r="A13" s="5" t="s">
        <v>21</v>
      </c>
      <c r="B13" s="19" t="s">
        <v>33</v>
      </c>
      <c r="C13" s="30">
        <f>SUM(D13:L13)</f>
        <v>21</v>
      </c>
      <c r="D13" s="31">
        <f>'GRA 1'!C7</f>
        <v>1</v>
      </c>
      <c r="E13" s="31">
        <f>'GRA 2'!C7</f>
        <v>1</v>
      </c>
      <c r="F13" s="31">
        <f>'GRA 3'!C7</f>
        <v>2</v>
      </c>
      <c r="G13" s="31">
        <f>'GRA 4'!C7</f>
        <v>2</v>
      </c>
      <c r="H13" s="31">
        <f>VLOOKUP(B13,'GRA 5'!$B$3:$D$48,2,0)</f>
        <v>1</v>
      </c>
      <c r="I13" s="35">
        <f>VLOOKUP(B13,'GRA 6'!B$3:C58,2,0)</f>
        <v>1</v>
      </c>
      <c r="J13" s="31">
        <f>'GRA 7'!C7</f>
        <v>7</v>
      </c>
      <c r="K13" s="32">
        <f>'GRA 8'!C7</f>
        <v>4</v>
      </c>
      <c r="L13" s="13">
        <f>VLOOKUP(B13,SUMA!B$3:C25,2,0)</f>
        <v>2</v>
      </c>
    </row>
  </sheetData>
  <sortState ref="B4:L6">
    <sortCondition descending="1" ref="L4:L6"/>
  </sortState>
  <phoneticPr fontId="6" type="noConversion"/>
  <pageMargins left="0.7" right="0.7" top="0.75" bottom="0.75" header="0.3" footer="0.3"/>
  <pageSetup paperSize="9" scale="64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C15" sqref="C15"/>
    </sheetView>
  </sheetViews>
  <sheetFormatPr baseColWidth="10" defaultColWidth="8.83203125" defaultRowHeight="14" x14ac:dyDescent="0"/>
  <cols>
    <col min="2" max="2" width="30.5" bestFit="1" customWidth="1"/>
    <col min="3" max="3" width="13.1640625" bestFit="1" customWidth="1"/>
  </cols>
  <sheetData>
    <row r="1" spans="1:14">
      <c r="C1" t="s">
        <v>27</v>
      </c>
      <c r="D1" t="s">
        <v>0</v>
      </c>
      <c r="E1" t="s">
        <v>26</v>
      </c>
      <c r="G1" t="s">
        <v>1</v>
      </c>
      <c r="H1" t="s">
        <v>2</v>
      </c>
      <c r="I1" t="s">
        <v>3</v>
      </c>
      <c r="J1" t="s">
        <v>4</v>
      </c>
      <c r="K1" t="s">
        <v>5</v>
      </c>
      <c r="L1" t="s">
        <v>6</v>
      </c>
      <c r="M1" t="s">
        <v>7</v>
      </c>
      <c r="N1" t="s">
        <v>8</v>
      </c>
    </row>
    <row r="3" spans="1:14">
      <c r="A3" t="s">
        <v>10</v>
      </c>
      <c r="B3" s="1" t="s">
        <v>80</v>
      </c>
      <c r="C3">
        <v>24</v>
      </c>
      <c r="D3">
        <f>SUM(G3:N3)</f>
        <v>4705</v>
      </c>
      <c r="E3">
        <f>D3/24</f>
        <v>196.04166666666666</v>
      </c>
      <c r="G3">
        <f>VLOOKUP(B3,'GRA 1'!B$3:D59,3,0)</f>
        <v>601</v>
      </c>
      <c r="H3">
        <f>VLOOKUP(B3,'GRA 2'!B$3:D52,3,0)</f>
        <v>617</v>
      </c>
      <c r="I3">
        <f>VLOOKUP(B3,'GRA 3'!B$3:D48,3,0)</f>
        <v>606</v>
      </c>
      <c r="J3">
        <f>VLOOKUP(B3,'GRA 4'!B$3:D49,3,0)</f>
        <v>532</v>
      </c>
      <c r="K3">
        <f>VLOOKUP(B3,'GRA 5'!B$3:D49,3,0)</f>
        <v>522</v>
      </c>
      <c r="L3">
        <f>VLOOKUP(B3,'GRA 6'!B$3:D48,3,0)</f>
        <v>631</v>
      </c>
      <c r="M3">
        <f>VLOOKUP(B3,'GRA 7'!B$3:D49,3,0)</f>
        <v>678</v>
      </c>
      <c r="N3">
        <f>VLOOKUP(B3,'GRA 8'!B$3:D57,3,0)</f>
        <v>518</v>
      </c>
    </row>
    <row r="4" spans="1:14">
      <c r="A4" t="s">
        <v>11</v>
      </c>
      <c r="B4" s="1" t="s">
        <v>62</v>
      </c>
      <c r="C4">
        <v>22</v>
      </c>
      <c r="D4">
        <f>SUM(G4:N4)</f>
        <v>4628</v>
      </c>
      <c r="E4">
        <f>D4/24</f>
        <v>192.83333333333334</v>
      </c>
      <c r="G4">
        <f>VLOOKUP(B4,'GRA 1'!B$3:D60,3,0)</f>
        <v>544</v>
      </c>
      <c r="H4">
        <f>VLOOKUP(B4,'GRA 2'!B$3:D53,3,0)</f>
        <v>586</v>
      </c>
      <c r="I4">
        <f>VLOOKUP(B4,'GRA 3'!B$3:D49,3,0)</f>
        <v>600</v>
      </c>
      <c r="J4">
        <f>VLOOKUP(B4,'GRA 4'!B$3:D50,3,0)</f>
        <v>535</v>
      </c>
      <c r="K4">
        <f>VLOOKUP(B4,'GRA 5'!B$3:D50,3,0)</f>
        <v>596</v>
      </c>
      <c r="L4">
        <f>VLOOKUP(B4,'GRA 6'!B$3:D49,3,0)</f>
        <v>605</v>
      </c>
      <c r="M4">
        <f>VLOOKUP(B4,'GRA 7'!B$3:D50,3,0)</f>
        <v>598</v>
      </c>
      <c r="N4">
        <f>VLOOKUP(B4,'GRA 8'!B$3:D58,3,0)</f>
        <v>564</v>
      </c>
    </row>
    <row r="5" spans="1:14">
      <c r="A5" t="s">
        <v>12</v>
      </c>
      <c r="B5" s="1" t="s">
        <v>56</v>
      </c>
      <c r="C5">
        <v>20</v>
      </c>
      <c r="D5">
        <f>SUM(G5:N5)</f>
        <v>4515</v>
      </c>
      <c r="E5">
        <f>D5/24</f>
        <v>188.125</v>
      </c>
      <c r="G5">
        <f>VLOOKUP(B5,'GRA 1'!B$3:D65,3,0)</f>
        <v>530</v>
      </c>
      <c r="H5">
        <f>VLOOKUP(B5,'GRA 2'!B$3:D58,3,0)</f>
        <v>577</v>
      </c>
      <c r="I5">
        <f>VLOOKUP(B5,'GRA 3'!B$3:D54,3,0)</f>
        <v>590</v>
      </c>
      <c r="J5">
        <f>VLOOKUP(B5,'GRA 4'!B$3:D55,3,0)</f>
        <v>515</v>
      </c>
      <c r="K5">
        <f>VLOOKUP(B5,'GRA 5'!B$3:D55,3,0)</f>
        <v>547</v>
      </c>
      <c r="L5">
        <f>VLOOKUP(B5,'GRA 6'!B$3:D54,3,0)</f>
        <v>516</v>
      </c>
      <c r="M5">
        <f>VLOOKUP(B5,'GRA 7'!B$3:D55,3,0)</f>
        <v>571</v>
      </c>
      <c r="N5">
        <f>VLOOKUP(B5,'GRA 8'!B$3:D63,3,0)</f>
        <v>669</v>
      </c>
    </row>
    <row r="6" spans="1:14">
      <c r="A6" t="s">
        <v>13</v>
      </c>
      <c r="B6" s="1" t="s">
        <v>43</v>
      </c>
      <c r="C6">
        <v>18</v>
      </c>
      <c r="D6">
        <f>SUM(G6:N6)</f>
        <v>4388</v>
      </c>
      <c r="E6">
        <f>D6/24</f>
        <v>182.83333333333334</v>
      </c>
      <c r="G6">
        <f>VLOOKUP(B6,'GRA 1'!B$3:D63,3,0)</f>
        <v>537</v>
      </c>
      <c r="H6">
        <f>VLOOKUP(B6,'GRA 2'!B$3:D56,3,0)</f>
        <v>524</v>
      </c>
      <c r="I6">
        <f>VLOOKUP(B6,'GRA 3'!B$3:D52,3,0)</f>
        <v>512</v>
      </c>
      <c r="J6">
        <f>VLOOKUP(B6,'GRA 4'!B$3:D53,3,0)</f>
        <v>641</v>
      </c>
      <c r="K6">
        <f>VLOOKUP(B6,'GRA 5'!B$3:D53,3,0)</f>
        <v>567</v>
      </c>
      <c r="L6">
        <f>VLOOKUP(B6,'GRA 6'!B$3:D52,3,0)</f>
        <v>543</v>
      </c>
      <c r="M6">
        <f>VLOOKUP(B6,'GRA 7'!B$3:D53,3,0)</f>
        <v>488</v>
      </c>
      <c r="N6">
        <f>VLOOKUP(B6,'GRA 8'!B$3:D61,3,0)</f>
        <v>576</v>
      </c>
    </row>
    <row r="7" spans="1:14">
      <c r="A7" t="s">
        <v>14</v>
      </c>
      <c r="B7" s="1" t="s">
        <v>47</v>
      </c>
      <c r="C7">
        <v>16</v>
      </c>
      <c r="D7">
        <f>SUM(G7:N7)</f>
        <v>4385</v>
      </c>
      <c r="E7">
        <f>D7/24</f>
        <v>182.70833333333334</v>
      </c>
      <c r="G7">
        <f>VLOOKUP(B7,'GRA 1'!B$3:D62,3,0)</f>
        <v>615</v>
      </c>
      <c r="H7">
        <f>VLOOKUP(B7,'GRA 2'!B$3:D55,3,0)</f>
        <v>533</v>
      </c>
      <c r="I7">
        <f>VLOOKUP(B7,'GRA 3'!B$3:D51,3,0)</f>
        <v>489</v>
      </c>
      <c r="J7">
        <f>VLOOKUP(B7,'GRA 4'!B$3:D52,3,0)</f>
        <v>537</v>
      </c>
      <c r="K7">
        <f>VLOOKUP(B7,'GRA 5'!B$3:D52,3,0)</f>
        <v>596</v>
      </c>
      <c r="L7">
        <f>VLOOKUP(B7,'GRA 6'!B$3:D51,3,0)</f>
        <v>524</v>
      </c>
      <c r="M7">
        <f>VLOOKUP(B7,'GRA 7'!B$3:D52,3,0)</f>
        <v>595</v>
      </c>
      <c r="N7">
        <f>VLOOKUP(B7,'GRA 8'!B$3:D60,3,0)</f>
        <v>496</v>
      </c>
    </row>
    <row r="8" spans="1:14">
      <c r="A8" t="s">
        <v>15</v>
      </c>
      <c r="B8" s="1" t="s">
        <v>52</v>
      </c>
      <c r="C8">
        <v>14</v>
      </c>
      <c r="D8">
        <f>SUM(G8:N8)</f>
        <v>4269</v>
      </c>
      <c r="E8">
        <f>D8/24</f>
        <v>177.875</v>
      </c>
      <c r="G8">
        <f>VLOOKUP(B8,'GRA 1'!B$3:D61,3,0)</f>
        <v>571</v>
      </c>
      <c r="H8">
        <f>VLOOKUP(B8,'GRA 2'!B$3:D54,3,0)</f>
        <v>528</v>
      </c>
      <c r="I8">
        <f>VLOOKUP(B8,'GRA 3'!B$3:D50,3,0)</f>
        <v>527</v>
      </c>
      <c r="J8">
        <f>VLOOKUP(B8,'GRA 4'!B$3:D51,3,0)</f>
        <v>548</v>
      </c>
      <c r="K8">
        <f>VLOOKUP(B8,'GRA 5'!B$3:D51,3,0)</f>
        <v>536</v>
      </c>
      <c r="L8">
        <f>VLOOKUP(B8,'GRA 6'!B$3:D50,3,0)</f>
        <v>540</v>
      </c>
      <c r="M8">
        <f>VLOOKUP(B8,'GRA 7'!B$3:D51,3,0)</f>
        <v>507</v>
      </c>
      <c r="N8">
        <f>VLOOKUP(B8,'GRA 8'!B$3:D59,3,0)</f>
        <v>512</v>
      </c>
    </row>
    <row r="9" spans="1:14">
      <c r="A9" t="s">
        <v>16</v>
      </c>
      <c r="B9" s="1" t="s">
        <v>66</v>
      </c>
      <c r="C9">
        <v>12</v>
      </c>
      <c r="D9">
        <f>SUM(G9:N9)</f>
        <v>4139</v>
      </c>
      <c r="E9">
        <f>D9/24</f>
        <v>172.45833333333334</v>
      </c>
      <c r="G9">
        <f>VLOOKUP(B9,'GRA 1'!B$3:D64,3,0)</f>
        <v>571</v>
      </c>
      <c r="H9">
        <f>VLOOKUP(B9,'GRA 2'!B$3:D57,3,0)</f>
        <v>507</v>
      </c>
      <c r="I9">
        <f>VLOOKUP(B9,'GRA 3'!B$3:D53,3,0)</f>
        <v>540</v>
      </c>
      <c r="J9">
        <f>VLOOKUP(B9,'GRA 4'!B$3:D54,3,0)</f>
        <v>520</v>
      </c>
      <c r="K9">
        <f>VLOOKUP(B9,'GRA 5'!B$3:D54,3,0)</f>
        <v>435</v>
      </c>
      <c r="L9">
        <f>VLOOKUP(B9,'GRA 6'!B$3:D53,3,0)</f>
        <v>543</v>
      </c>
      <c r="M9">
        <f>VLOOKUP(B9,'GRA 7'!B$3:D54,3,0)</f>
        <v>495</v>
      </c>
      <c r="N9">
        <f>VLOOKUP(B9,'GRA 8'!B$3:D62,3,0)</f>
        <v>528</v>
      </c>
    </row>
    <row r="10" spans="1:14">
      <c r="A10" t="s">
        <v>17</v>
      </c>
      <c r="B10" s="1" t="s">
        <v>71</v>
      </c>
      <c r="C10">
        <v>10</v>
      </c>
      <c r="D10">
        <f>SUM(G10:N10)</f>
        <v>4132</v>
      </c>
      <c r="E10">
        <f>D10/24</f>
        <v>172.16666666666666</v>
      </c>
      <c r="G10">
        <f>VLOOKUP(B10,'GRA 1'!B$3:D66,3,0)</f>
        <v>488</v>
      </c>
      <c r="H10">
        <f>VLOOKUP(B10,'GRA 2'!B$3:D59,3,0)</f>
        <v>498</v>
      </c>
      <c r="I10">
        <f>VLOOKUP(B10,'GRA 3'!B$3:D55,3,0)</f>
        <v>510</v>
      </c>
      <c r="J10">
        <f>VLOOKUP(B10,'GRA 4'!B$3:D56,3,0)</f>
        <v>561</v>
      </c>
      <c r="K10">
        <f>VLOOKUP(B10,'GRA 5'!B$3:D56,3,0)</f>
        <v>529</v>
      </c>
      <c r="L10">
        <f>VLOOKUP(B10,'GRA 6'!B$3:D55,3,0)</f>
        <v>518</v>
      </c>
      <c r="M10">
        <f>VLOOKUP(B10,'GRA 7'!B$3:D56,3,0)</f>
        <v>481</v>
      </c>
      <c r="N10">
        <f>VLOOKUP(B10,'GRA 8'!B$3:D64,3,0)</f>
        <v>547</v>
      </c>
    </row>
    <row r="11" spans="1:14">
      <c r="A11" t="s">
        <v>18</v>
      </c>
      <c r="B11" s="1" t="s">
        <v>28</v>
      </c>
      <c r="C11">
        <v>8</v>
      </c>
      <c r="D11">
        <f>SUM(G11:N11)</f>
        <v>3905</v>
      </c>
      <c r="E11">
        <f>D11/24</f>
        <v>162.70833333333334</v>
      </c>
      <c r="G11">
        <f>VLOOKUP(B11,'GRA 1'!B$3:D67,3,0)</f>
        <v>541</v>
      </c>
      <c r="H11">
        <f>VLOOKUP(B11,'GRA 2'!B$3:D60,3,0)</f>
        <v>465</v>
      </c>
      <c r="I11">
        <f>VLOOKUP(B11,'GRA 3'!B$3:D56,3,0)</f>
        <v>504</v>
      </c>
      <c r="J11">
        <f>VLOOKUP(B11,'GRA 4'!B$3:D57,3,0)</f>
        <v>427</v>
      </c>
      <c r="K11">
        <f>VLOOKUP(B11,'GRA 5'!B$3:D57,3,0)</f>
        <v>439</v>
      </c>
      <c r="L11">
        <f>VLOOKUP(B11,'GRA 6'!B$3:D56,3,0)</f>
        <v>539</v>
      </c>
      <c r="M11">
        <f>VLOOKUP(B11,'GRA 7'!B$3:D57,3,0)</f>
        <v>524</v>
      </c>
      <c r="N11">
        <f>VLOOKUP(B11,'GRA 8'!B$3:D65,3,0)</f>
        <v>466</v>
      </c>
    </row>
    <row r="12" spans="1:14">
      <c r="A12" t="s">
        <v>19</v>
      </c>
      <c r="B12" s="1" t="s">
        <v>38</v>
      </c>
      <c r="C12">
        <v>6</v>
      </c>
      <c r="D12">
        <f>SUM(G12:N12)</f>
        <v>3806</v>
      </c>
      <c r="E12">
        <f>D12/24</f>
        <v>158.58333333333334</v>
      </c>
      <c r="G12">
        <f>VLOOKUP(B12,'GRA 1'!B$3:D68,3,0)</f>
        <v>429</v>
      </c>
      <c r="H12">
        <f>VLOOKUP(B12,'GRA 2'!B$3:D61,3,0)</f>
        <v>479</v>
      </c>
      <c r="I12">
        <f>VLOOKUP(B12,'GRA 3'!B$3:D57,3,0)</f>
        <v>471</v>
      </c>
      <c r="J12">
        <f>VLOOKUP(B12,'GRA 4'!B$3:D58,3,0)</f>
        <v>531</v>
      </c>
      <c r="K12">
        <f>VLOOKUP(B12,'GRA 5'!B$3:D58,3,0)</f>
        <v>462</v>
      </c>
      <c r="L12">
        <f>VLOOKUP(B12,'GRA 6'!B$3:D57,3,0)</f>
        <v>481</v>
      </c>
      <c r="M12">
        <f>VLOOKUP(B12,'GRA 7'!B$3:D58,3,0)</f>
        <v>501</v>
      </c>
      <c r="N12">
        <f>VLOOKUP(B12,'GRA 8'!B$3:D66,3,0)</f>
        <v>452</v>
      </c>
    </row>
    <row r="13" spans="1:14">
      <c r="A13" t="s">
        <v>20</v>
      </c>
      <c r="B13" s="1" t="s">
        <v>76</v>
      </c>
      <c r="C13">
        <v>4</v>
      </c>
      <c r="D13">
        <f>SUM(G13:N13)</f>
        <v>3801</v>
      </c>
      <c r="E13">
        <f>D13/24</f>
        <v>158.375</v>
      </c>
      <c r="G13">
        <f>VLOOKUP(B13,'GRA 1'!B$3:D69,3,0)</f>
        <v>505</v>
      </c>
      <c r="H13">
        <f>VLOOKUP(B13,'GRA 2'!B$3:D62,3,0)</f>
        <v>458</v>
      </c>
      <c r="I13">
        <f>VLOOKUP(B13,'GRA 3'!B$3:D58,3,0)</f>
        <v>452</v>
      </c>
      <c r="J13">
        <f>VLOOKUP(B13,'GRA 4'!B$3:D59,3,0)</f>
        <v>481</v>
      </c>
      <c r="K13">
        <f>VLOOKUP(B13,'GRA 5'!B$3:D59,3,0)</f>
        <v>491</v>
      </c>
      <c r="L13">
        <f>VLOOKUP(B13,'GRA 6'!B$3:D58,3,0)</f>
        <v>484</v>
      </c>
      <c r="M13">
        <f>VLOOKUP(B13,'GRA 7'!B$3:D59,3,0)</f>
        <v>504</v>
      </c>
      <c r="N13">
        <f>VLOOKUP(B13,'GRA 8'!B$3:D67,3,0)</f>
        <v>426</v>
      </c>
    </row>
    <row r="14" spans="1:14">
      <c r="A14" t="s">
        <v>21</v>
      </c>
      <c r="B14" s="1" t="s">
        <v>33</v>
      </c>
      <c r="C14">
        <v>2</v>
      </c>
      <c r="D14">
        <f>SUM(G14:N14)</f>
        <v>3536</v>
      </c>
      <c r="E14">
        <f>D14/24</f>
        <v>147.33333333333334</v>
      </c>
      <c r="G14">
        <f>VLOOKUP(B14,'GRA 1'!B$3:D70,3,0)</f>
        <v>407</v>
      </c>
      <c r="H14">
        <f>VLOOKUP(B14,'GRA 2'!B$3:D63,3,0)</f>
        <v>405</v>
      </c>
      <c r="I14">
        <f>VLOOKUP(B14,'GRA 3'!B$3:D59,3,0)</f>
        <v>455</v>
      </c>
      <c r="J14">
        <f>VLOOKUP(B14,'GRA 4'!B$3:D60,3,0)</f>
        <v>445</v>
      </c>
      <c r="K14">
        <f>VLOOKUP(B14,'GRA 5'!B$3:D60,3,0)</f>
        <v>419</v>
      </c>
      <c r="L14">
        <f>VLOOKUP(B14,'GRA 6'!B$3:D59,3,0)</f>
        <v>422</v>
      </c>
      <c r="M14">
        <f>VLOOKUP(B14,'GRA 7'!B$3:D60,3,0)</f>
        <v>508</v>
      </c>
      <c r="N14">
        <f>VLOOKUP(B14,'GRA 8'!B$3:D68,3,0)</f>
        <v>475</v>
      </c>
    </row>
  </sheetData>
  <sortState ref="B3:N14">
    <sortCondition descending="1" ref="D3:D14"/>
  </sortState>
  <phoneticPr fontId="6" type="noConversion"/>
  <conditionalFormatting sqref="D3:D14">
    <cfRule type="duplicateValues" dxfId="0" priority="1"/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17" zoomScale="150" zoomScaleNormal="150" zoomScalePageLayoutView="150" workbookViewId="0">
      <selection activeCell="B35" sqref="B35"/>
    </sheetView>
  </sheetViews>
  <sheetFormatPr baseColWidth="10" defaultColWidth="8.83203125" defaultRowHeight="14" x14ac:dyDescent="0"/>
  <cols>
    <col min="2" max="2" width="30.5" bestFit="1" customWidth="1"/>
    <col min="3" max="3" width="9.33203125" bestFit="1" customWidth="1"/>
    <col min="4" max="4" width="15" bestFit="1" customWidth="1"/>
    <col min="5" max="5" width="25.1640625" bestFit="1" customWidth="1"/>
  </cols>
  <sheetData>
    <row r="1" spans="1:6">
      <c r="A1" t="s">
        <v>25</v>
      </c>
      <c r="B1" t="s">
        <v>24</v>
      </c>
      <c r="C1" t="s">
        <v>22</v>
      </c>
      <c r="D1" t="s">
        <v>23</v>
      </c>
      <c r="F1" t="s">
        <v>32</v>
      </c>
    </row>
    <row r="3" spans="1:6">
      <c r="A3" t="s">
        <v>10</v>
      </c>
      <c r="B3" t="s">
        <v>28</v>
      </c>
      <c r="C3">
        <v>7</v>
      </c>
      <c r="D3">
        <f>SUM(F3:F6)</f>
        <v>541</v>
      </c>
      <c r="E3" t="s">
        <v>29</v>
      </c>
      <c r="F3">
        <v>145</v>
      </c>
    </row>
    <row r="4" spans="1:6">
      <c r="E4" t="s">
        <v>30</v>
      </c>
      <c r="F4">
        <v>209</v>
      </c>
    </row>
    <row r="5" spans="1:6">
      <c r="E5" t="s">
        <v>31</v>
      </c>
      <c r="F5">
        <v>187</v>
      </c>
    </row>
    <row r="7" spans="1:6">
      <c r="A7" t="s">
        <v>11</v>
      </c>
      <c r="B7" t="s">
        <v>33</v>
      </c>
      <c r="C7">
        <v>1</v>
      </c>
      <c r="D7">
        <f>SUM(F7:F10)</f>
        <v>407</v>
      </c>
      <c r="E7" t="s">
        <v>34</v>
      </c>
      <c r="F7">
        <v>113</v>
      </c>
    </row>
    <row r="8" spans="1:6">
      <c r="E8" t="s">
        <v>35</v>
      </c>
      <c r="F8">
        <v>144</v>
      </c>
    </row>
    <row r="9" spans="1:6">
      <c r="E9" t="s">
        <v>36</v>
      </c>
      <c r="F9">
        <v>150</v>
      </c>
    </row>
    <row r="10" spans="1:6">
      <c r="E10" t="s">
        <v>37</v>
      </c>
    </row>
    <row r="11" spans="1:6">
      <c r="A11" t="s">
        <v>12</v>
      </c>
      <c r="B11" t="s">
        <v>38</v>
      </c>
      <c r="C11">
        <v>2</v>
      </c>
      <c r="D11">
        <f>SUM(F11:F14)</f>
        <v>429</v>
      </c>
      <c r="E11" t="s">
        <v>39</v>
      </c>
      <c r="F11">
        <v>121</v>
      </c>
    </row>
    <row r="12" spans="1:6">
      <c r="E12" t="s">
        <v>40</v>
      </c>
      <c r="F12">
        <v>126</v>
      </c>
    </row>
    <row r="13" spans="1:6">
      <c r="E13" t="s">
        <v>41</v>
      </c>
    </row>
    <row r="14" spans="1:6">
      <c r="E14" t="s">
        <v>42</v>
      </c>
      <c r="F14">
        <v>182</v>
      </c>
    </row>
    <row r="15" spans="1:6">
      <c r="A15" t="s">
        <v>13</v>
      </c>
      <c r="B15" t="s">
        <v>43</v>
      </c>
      <c r="C15">
        <v>6</v>
      </c>
      <c r="D15">
        <f>SUM(F15:F18)</f>
        <v>537</v>
      </c>
      <c r="E15" t="s">
        <v>44</v>
      </c>
      <c r="F15">
        <v>187</v>
      </c>
    </row>
    <row r="16" spans="1:6">
      <c r="E16" t="s">
        <v>45</v>
      </c>
      <c r="F16">
        <v>151</v>
      </c>
    </row>
    <row r="17" spans="1:6">
      <c r="E17" t="s">
        <v>46</v>
      </c>
      <c r="F17">
        <v>199</v>
      </c>
    </row>
    <row r="19" spans="1:6">
      <c r="A19" t="s">
        <v>14</v>
      </c>
      <c r="B19" t="s">
        <v>47</v>
      </c>
      <c r="C19">
        <v>12</v>
      </c>
      <c r="D19">
        <f>SUM(F19:F22)</f>
        <v>615</v>
      </c>
      <c r="E19" t="s">
        <v>48</v>
      </c>
    </row>
    <row r="20" spans="1:6">
      <c r="E20" t="s">
        <v>49</v>
      </c>
      <c r="F20">
        <v>204</v>
      </c>
    </row>
    <row r="21" spans="1:6">
      <c r="E21" t="s">
        <v>50</v>
      </c>
      <c r="F21">
        <v>205</v>
      </c>
    </row>
    <row r="22" spans="1:6">
      <c r="E22" t="s">
        <v>51</v>
      </c>
      <c r="F22">
        <v>206</v>
      </c>
    </row>
    <row r="23" spans="1:6">
      <c r="A23" t="s">
        <v>15</v>
      </c>
      <c r="B23" t="s">
        <v>52</v>
      </c>
      <c r="C23">
        <v>10</v>
      </c>
      <c r="D23">
        <f>SUM(F23:F26)</f>
        <v>571</v>
      </c>
      <c r="E23" t="s">
        <v>53</v>
      </c>
      <c r="F23">
        <v>218</v>
      </c>
    </row>
    <row r="24" spans="1:6">
      <c r="E24" t="s">
        <v>54</v>
      </c>
      <c r="F24">
        <v>189</v>
      </c>
    </row>
    <row r="25" spans="1:6">
      <c r="E25" t="s">
        <v>55</v>
      </c>
      <c r="F25">
        <v>164</v>
      </c>
    </row>
    <row r="27" spans="1:6">
      <c r="A27" t="s">
        <v>16</v>
      </c>
      <c r="B27" t="s">
        <v>62</v>
      </c>
      <c r="C27">
        <v>8</v>
      </c>
      <c r="D27">
        <f>SUM(F27:F30)</f>
        <v>544</v>
      </c>
      <c r="E27" t="s">
        <v>63</v>
      </c>
      <c r="F27">
        <v>187</v>
      </c>
    </row>
    <row r="28" spans="1:6">
      <c r="E28" t="s">
        <v>64</v>
      </c>
      <c r="F28">
        <v>171</v>
      </c>
    </row>
    <row r="29" spans="1:6">
      <c r="E29" t="s">
        <v>65</v>
      </c>
      <c r="F29">
        <v>186</v>
      </c>
    </row>
    <row r="31" spans="1:6">
      <c r="A31" t="s">
        <v>17</v>
      </c>
      <c r="B31" t="s">
        <v>66</v>
      </c>
      <c r="C31">
        <v>10</v>
      </c>
      <c r="D31">
        <f>SUM(F31:F34)</f>
        <v>571</v>
      </c>
      <c r="E31" t="s">
        <v>67</v>
      </c>
      <c r="F31">
        <v>195</v>
      </c>
    </row>
    <row r="32" spans="1:6">
      <c r="E32" t="s">
        <v>68</v>
      </c>
      <c r="F32">
        <v>163</v>
      </c>
    </row>
    <row r="33" spans="1:6">
      <c r="E33" t="s">
        <v>69</v>
      </c>
    </row>
    <row r="34" spans="1:6">
      <c r="E34" t="s">
        <v>70</v>
      </c>
      <c r="F34">
        <v>213</v>
      </c>
    </row>
    <row r="35" spans="1:6">
      <c r="A35" t="s">
        <v>18</v>
      </c>
      <c r="B35" t="s">
        <v>71</v>
      </c>
      <c r="C35">
        <v>3</v>
      </c>
      <c r="D35">
        <f>SUM(F35:F38)</f>
        <v>488</v>
      </c>
      <c r="E35" t="s">
        <v>72</v>
      </c>
      <c r="F35">
        <v>139</v>
      </c>
    </row>
    <row r="36" spans="1:6">
      <c r="E36" t="s">
        <v>73</v>
      </c>
      <c r="F36">
        <v>140</v>
      </c>
    </row>
    <row r="37" spans="1:6">
      <c r="E37" t="s">
        <v>74</v>
      </c>
      <c r="F37">
        <v>209</v>
      </c>
    </row>
    <row r="38" spans="1:6">
      <c r="E38" t="s">
        <v>75</v>
      </c>
    </row>
    <row r="39" spans="1:6">
      <c r="A39" t="s">
        <v>19</v>
      </c>
      <c r="B39" t="s">
        <v>76</v>
      </c>
      <c r="C39">
        <v>4</v>
      </c>
      <c r="D39">
        <f>SUM(F39:F42)</f>
        <v>505</v>
      </c>
      <c r="E39" t="s">
        <v>77</v>
      </c>
      <c r="F39">
        <v>155</v>
      </c>
    </row>
    <row r="40" spans="1:6">
      <c r="E40" t="s">
        <v>78</v>
      </c>
      <c r="F40">
        <v>150</v>
      </c>
    </row>
    <row r="41" spans="1:6">
      <c r="E41" t="s">
        <v>79</v>
      </c>
      <c r="F41">
        <v>200</v>
      </c>
    </row>
    <row r="43" spans="1:6">
      <c r="A43" t="s">
        <v>20</v>
      </c>
      <c r="B43" t="s">
        <v>80</v>
      </c>
      <c r="C43">
        <v>11</v>
      </c>
      <c r="D43">
        <f>SUM(F43:F46)</f>
        <v>601</v>
      </c>
      <c r="E43" t="s">
        <v>81</v>
      </c>
      <c r="F43">
        <v>214</v>
      </c>
    </row>
    <row r="44" spans="1:6">
      <c r="E44" t="s">
        <v>82</v>
      </c>
      <c r="F44">
        <v>165</v>
      </c>
    </row>
    <row r="45" spans="1:6">
      <c r="E45" t="s">
        <v>83</v>
      </c>
      <c r="F45">
        <v>222</v>
      </c>
    </row>
    <row r="46" spans="1:6">
      <c r="E46" t="s">
        <v>84</v>
      </c>
    </row>
    <row r="47" spans="1:6">
      <c r="A47" t="s">
        <v>21</v>
      </c>
      <c r="B47" t="s">
        <v>56</v>
      </c>
      <c r="C47">
        <v>5</v>
      </c>
      <c r="D47">
        <f>SUM(F47:F51)</f>
        <v>530</v>
      </c>
      <c r="E47" t="s">
        <v>57</v>
      </c>
      <c r="F47">
        <v>159</v>
      </c>
    </row>
    <row r="48" spans="1:6">
      <c r="E48" t="s">
        <v>58</v>
      </c>
      <c r="F48">
        <v>212</v>
      </c>
    </row>
    <row r="49" spans="5:6">
      <c r="E49" t="s">
        <v>59</v>
      </c>
      <c r="F49">
        <v>159</v>
      </c>
    </row>
    <row r="50" spans="5:6">
      <c r="E50" t="s">
        <v>60</v>
      </c>
    </row>
    <row r="51" spans="5:6">
      <c r="E51" t="s">
        <v>61</v>
      </c>
    </row>
  </sheetData>
  <phoneticPr fontId="6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2" zoomScale="85" zoomScaleNormal="85" zoomScalePageLayoutView="85" workbookViewId="0">
      <selection activeCell="L80" sqref="L80"/>
    </sheetView>
  </sheetViews>
  <sheetFormatPr baseColWidth="10" defaultColWidth="8.83203125" defaultRowHeight="14" x14ac:dyDescent="0"/>
  <cols>
    <col min="2" max="2" width="30.5" bestFit="1" customWidth="1"/>
    <col min="4" max="4" width="15" bestFit="1" customWidth="1"/>
    <col min="5" max="5" width="25.1640625" bestFit="1" customWidth="1"/>
  </cols>
  <sheetData>
    <row r="1" spans="1:6">
      <c r="A1" t="s">
        <v>25</v>
      </c>
      <c r="B1" t="s">
        <v>24</v>
      </c>
      <c r="C1" t="s">
        <v>22</v>
      </c>
      <c r="D1" t="s">
        <v>23</v>
      </c>
      <c r="F1" t="s">
        <v>32</v>
      </c>
    </row>
    <row r="3" spans="1:6">
      <c r="A3" t="s">
        <v>10</v>
      </c>
      <c r="B3" t="s">
        <v>28</v>
      </c>
      <c r="C3">
        <v>3</v>
      </c>
      <c r="D3">
        <f>SUM(F3:F6)</f>
        <v>465</v>
      </c>
      <c r="E3" t="s">
        <v>29</v>
      </c>
      <c r="F3">
        <v>163</v>
      </c>
    </row>
    <row r="4" spans="1:6">
      <c r="E4" t="s">
        <v>30</v>
      </c>
      <c r="F4">
        <v>155</v>
      </c>
    </row>
    <row r="5" spans="1:6">
      <c r="E5" t="s">
        <v>31</v>
      </c>
      <c r="F5">
        <v>147</v>
      </c>
    </row>
    <row r="7" spans="1:6">
      <c r="A7" t="s">
        <v>11</v>
      </c>
      <c r="B7" t="s">
        <v>33</v>
      </c>
      <c r="C7">
        <v>1</v>
      </c>
      <c r="D7">
        <f>SUM(F7:F10)</f>
        <v>405</v>
      </c>
      <c r="E7" t="s">
        <v>34</v>
      </c>
      <c r="F7">
        <v>107</v>
      </c>
    </row>
    <row r="8" spans="1:6">
      <c r="E8" t="s">
        <v>35</v>
      </c>
      <c r="F8">
        <v>140</v>
      </c>
    </row>
    <row r="9" spans="1:6">
      <c r="E9" t="s">
        <v>36</v>
      </c>
    </row>
    <row r="10" spans="1:6">
      <c r="E10" t="s">
        <v>37</v>
      </c>
      <c r="F10">
        <v>158</v>
      </c>
    </row>
    <row r="11" spans="1:6">
      <c r="A11" t="s">
        <v>12</v>
      </c>
      <c r="B11" t="s">
        <v>38</v>
      </c>
      <c r="C11">
        <v>4</v>
      </c>
      <c r="D11">
        <f>SUM(F11:F14)</f>
        <v>479</v>
      </c>
      <c r="E11" t="s">
        <v>39</v>
      </c>
    </row>
    <row r="12" spans="1:6">
      <c r="E12" t="s">
        <v>40</v>
      </c>
      <c r="F12">
        <v>167</v>
      </c>
    </row>
    <row r="13" spans="1:6">
      <c r="E13" t="s">
        <v>41</v>
      </c>
      <c r="F13">
        <v>168</v>
      </c>
    </row>
    <row r="14" spans="1:6">
      <c r="E14" t="s">
        <v>42</v>
      </c>
      <c r="F14">
        <v>144</v>
      </c>
    </row>
    <row r="15" spans="1:6">
      <c r="A15" t="s">
        <v>13</v>
      </c>
      <c r="B15" t="s">
        <v>43</v>
      </c>
      <c r="C15">
        <v>7</v>
      </c>
      <c r="D15">
        <f>SUM(F15:F18)</f>
        <v>524</v>
      </c>
      <c r="E15" t="s">
        <v>44</v>
      </c>
      <c r="F15">
        <v>177</v>
      </c>
    </row>
    <row r="16" spans="1:6">
      <c r="E16" t="s">
        <v>45</v>
      </c>
      <c r="F16">
        <v>156</v>
      </c>
    </row>
    <row r="17" spans="1:6">
      <c r="E17" t="s">
        <v>46</v>
      </c>
      <c r="F17">
        <v>191</v>
      </c>
    </row>
    <row r="19" spans="1:6">
      <c r="A19" t="s">
        <v>14</v>
      </c>
      <c r="B19" t="s">
        <v>47</v>
      </c>
      <c r="C19">
        <v>9</v>
      </c>
      <c r="D19">
        <f>SUM(F19:F22)</f>
        <v>533</v>
      </c>
      <c r="E19" t="s">
        <v>48</v>
      </c>
    </row>
    <row r="20" spans="1:6">
      <c r="E20" t="s">
        <v>49</v>
      </c>
      <c r="F20">
        <v>178</v>
      </c>
    </row>
    <row r="21" spans="1:6">
      <c r="E21" t="s">
        <v>50</v>
      </c>
      <c r="F21">
        <v>168</v>
      </c>
    </row>
    <row r="22" spans="1:6">
      <c r="E22" t="s">
        <v>51</v>
      </c>
      <c r="F22">
        <v>187</v>
      </c>
    </row>
    <row r="23" spans="1:6">
      <c r="A23" t="s">
        <v>15</v>
      </c>
      <c r="B23" t="s">
        <v>52</v>
      </c>
      <c r="C23">
        <v>8</v>
      </c>
      <c r="D23">
        <f>SUM(F23:F26)</f>
        <v>528</v>
      </c>
      <c r="E23" t="s">
        <v>53</v>
      </c>
      <c r="F23">
        <v>169</v>
      </c>
    </row>
    <row r="24" spans="1:6">
      <c r="E24" t="s">
        <v>54</v>
      </c>
      <c r="F24">
        <v>202</v>
      </c>
    </row>
    <row r="25" spans="1:6">
      <c r="E25" t="s">
        <v>55</v>
      </c>
      <c r="F25">
        <v>157</v>
      </c>
    </row>
    <row r="27" spans="1:6">
      <c r="A27" t="s">
        <v>16</v>
      </c>
      <c r="B27" t="s">
        <v>62</v>
      </c>
      <c r="C27">
        <v>11</v>
      </c>
      <c r="D27">
        <f>SUM(F27:F30)</f>
        <v>586</v>
      </c>
      <c r="E27" t="s">
        <v>63</v>
      </c>
      <c r="F27">
        <v>205</v>
      </c>
    </row>
    <row r="28" spans="1:6">
      <c r="E28" t="s">
        <v>64</v>
      </c>
      <c r="F28">
        <v>169</v>
      </c>
    </row>
    <row r="29" spans="1:6">
      <c r="E29" t="s">
        <v>65</v>
      </c>
      <c r="F29">
        <v>212</v>
      </c>
    </row>
    <row r="31" spans="1:6">
      <c r="A31" t="s">
        <v>17</v>
      </c>
      <c r="B31" t="s">
        <v>66</v>
      </c>
      <c r="C31">
        <v>6</v>
      </c>
      <c r="D31">
        <f>SUM(F31:F34)</f>
        <v>507</v>
      </c>
      <c r="E31" t="s">
        <v>67</v>
      </c>
      <c r="F31">
        <v>175</v>
      </c>
    </row>
    <row r="32" spans="1:6">
      <c r="E32" t="s">
        <v>68</v>
      </c>
      <c r="F32">
        <v>163</v>
      </c>
    </row>
    <row r="33" spans="1:6">
      <c r="E33" t="s">
        <v>69</v>
      </c>
    </row>
    <row r="34" spans="1:6">
      <c r="E34" t="s">
        <v>70</v>
      </c>
      <c r="F34">
        <v>169</v>
      </c>
    </row>
    <row r="35" spans="1:6">
      <c r="A35" t="s">
        <v>18</v>
      </c>
      <c r="B35" t="s">
        <v>71</v>
      </c>
      <c r="C35">
        <v>5</v>
      </c>
      <c r="D35">
        <f>SUM(F35:F38)</f>
        <v>498</v>
      </c>
      <c r="E35" t="s">
        <v>72</v>
      </c>
      <c r="F35">
        <v>177</v>
      </c>
    </row>
    <row r="36" spans="1:6">
      <c r="E36" t="s">
        <v>73</v>
      </c>
    </row>
    <row r="37" spans="1:6">
      <c r="E37" t="s">
        <v>74</v>
      </c>
      <c r="F37">
        <v>206</v>
      </c>
    </row>
    <row r="38" spans="1:6">
      <c r="E38" t="s">
        <v>75</v>
      </c>
      <c r="F38">
        <v>115</v>
      </c>
    </row>
    <row r="39" spans="1:6">
      <c r="A39" t="s">
        <v>19</v>
      </c>
      <c r="B39" t="s">
        <v>76</v>
      </c>
      <c r="C39">
        <v>2</v>
      </c>
      <c r="D39">
        <f>SUM(F39:F42)</f>
        <v>458</v>
      </c>
      <c r="E39" t="s">
        <v>77</v>
      </c>
      <c r="F39">
        <v>150</v>
      </c>
    </row>
    <row r="40" spans="1:6">
      <c r="E40" t="s">
        <v>78</v>
      </c>
      <c r="F40">
        <v>180</v>
      </c>
    </row>
    <row r="41" spans="1:6">
      <c r="E41" t="s">
        <v>79</v>
      </c>
      <c r="F41">
        <v>128</v>
      </c>
    </row>
    <row r="43" spans="1:6">
      <c r="A43" t="s">
        <v>20</v>
      </c>
      <c r="B43" t="s">
        <v>80</v>
      </c>
      <c r="C43">
        <v>12</v>
      </c>
      <c r="D43">
        <f>SUM(F43:F46)</f>
        <v>617</v>
      </c>
      <c r="E43" t="s">
        <v>81</v>
      </c>
      <c r="F43">
        <v>211</v>
      </c>
    </row>
    <row r="44" spans="1:6">
      <c r="E44" t="s">
        <v>82</v>
      </c>
    </row>
    <row r="45" spans="1:6">
      <c r="E45" t="s">
        <v>83</v>
      </c>
      <c r="F45">
        <v>237</v>
      </c>
    </row>
    <row r="46" spans="1:6">
      <c r="E46" t="s">
        <v>84</v>
      </c>
      <c r="F46">
        <v>169</v>
      </c>
    </row>
    <row r="47" spans="1:6">
      <c r="A47" t="s">
        <v>21</v>
      </c>
      <c r="B47" t="s">
        <v>56</v>
      </c>
      <c r="C47">
        <v>10</v>
      </c>
      <c r="D47">
        <f>SUM(F47:F51)</f>
        <v>577</v>
      </c>
      <c r="E47" t="s">
        <v>57</v>
      </c>
      <c r="F47">
        <v>190</v>
      </c>
    </row>
    <row r="48" spans="1:6">
      <c r="E48" t="s">
        <v>58</v>
      </c>
      <c r="F48">
        <v>240</v>
      </c>
    </row>
    <row r="49" spans="5:6">
      <c r="E49" t="s">
        <v>59</v>
      </c>
    </row>
    <row r="50" spans="5:6">
      <c r="E50" t="s">
        <v>60</v>
      </c>
      <c r="F50">
        <v>147</v>
      </c>
    </row>
    <row r="51" spans="5:6">
      <c r="E51" t="s">
        <v>61</v>
      </c>
    </row>
  </sheetData>
  <phoneticPr fontId="6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85" zoomScaleNormal="85" zoomScalePageLayoutView="85" workbookViewId="0">
      <selection activeCell="B11" sqref="B11"/>
    </sheetView>
  </sheetViews>
  <sheetFormatPr baseColWidth="10" defaultColWidth="8.83203125" defaultRowHeight="14" x14ac:dyDescent="0"/>
  <cols>
    <col min="2" max="2" width="30.5" bestFit="1" customWidth="1"/>
    <col min="5" max="5" width="25.1640625" bestFit="1" customWidth="1"/>
  </cols>
  <sheetData>
    <row r="1" spans="1:6">
      <c r="A1" t="s">
        <v>25</v>
      </c>
      <c r="B1" t="s">
        <v>24</v>
      </c>
      <c r="C1" t="s">
        <v>22</v>
      </c>
      <c r="D1" t="s">
        <v>23</v>
      </c>
      <c r="F1" t="s">
        <v>32</v>
      </c>
    </row>
    <row r="3" spans="1:6">
      <c r="A3" t="s">
        <v>10</v>
      </c>
      <c r="B3" t="s">
        <v>28</v>
      </c>
      <c r="C3">
        <v>5</v>
      </c>
      <c r="D3">
        <f>SUM(F3:F6)</f>
        <v>504</v>
      </c>
      <c r="E3" t="s">
        <v>29</v>
      </c>
      <c r="F3">
        <v>155</v>
      </c>
    </row>
    <row r="4" spans="1:6">
      <c r="E4" t="s">
        <v>30</v>
      </c>
      <c r="F4">
        <v>219</v>
      </c>
    </row>
    <row r="5" spans="1:6">
      <c r="E5" t="s">
        <v>31</v>
      </c>
      <c r="F5">
        <v>130</v>
      </c>
    </row>
    <row r="7" spans="1:6">
      <c r="A7" t="s">
        <v>11</v>
      </c>
      <c r="B7" t="s">
        <v>33</v>
      </c>
      <c r="C7">
        <v>2</v>
      </c>
      <c r="D7">
        <f>SUM(F7:F10)</f>
        <v>455</v>
      </c>
      <c r="E7" t="s">
        <v>34</v>
      </c>
    </row>
    <row r="8" spans="1:6">
      <c r="E8" t="s">
        <v>35</v>
      </c>
      <c r="F8">
        <v>145</v>
      </c>
    </row>
    <row r="9" spans="1:6">
      <c r="E9" t="s">
        <v>36</v>
      </c>
      <c r="F9">
        <v>134</v>
      </c>
    </row>
    <row r="10" spans="1:6">
      <c r="E10" t="s">
        <v>37</v>
      </c>
      <c r="F10">
        <v>176</v>
      </c>
    </row>
    <row r="11" spans="1:6">
      <c r="A11" t="s">
        <v>12</v>
      </c>
      <c r="B11" t="s">
        <v>38</v>
      </c>
      <c r="C11">
        <v>3</v>
      </c>
      <c r="D11">
        <f>SUM(F11:F14)</f>
        <v>471</v>
      </c>
      <c r="E11" t="s">
        <v>39</v>
      </c>
      <c r="F11">
        <v>180</v>
      </c>
    </row>
    <row r="12" spans="1:6">
      <c r="E12" t="s">
        <v>40</v>
      </c>
      <c r="F12">
        <v>156</v>
      </c>
    </row>
    <row r="13" spans="1:6">
      <c r="E13" t="s">
        <v>41</v>
      </c>
      <c r="F13">
        <v>135</v>
      </c>
    </row>
    <row r="14" spans="1:6">
      <c r="E14" t="s">
        <v>42</v>
      </c>
    </row>
    <row r="15" spans="1:6">
      <c r="A15" t="s">
        <v>13</v>
      </c>
      <c r="B15" t="s">
        <v>43</v>
      </c>
      <c r="C15">
        <v>7</v>
      </c>
      <c r="D15">
        <f>SUM(F15:F18)</f>
        <v>512</v>
      </c>
      <c r="E15" t="s">
        <v>44</v>
      </c>
      <c r="F15">
        <v>185</v>
      </c>
    </row>
    <row r="16" spans="1:6">
      <c r="E16" t="s">
        <v>45</v>
      </c>
      <c r="F16">
        <v>152</v>
      </c>
    </row>
    <row r="17" spans="1:6">
      <c r="E17" t="s">
        <v>46</v>
      </c>
      <c r="F17">
        <v>175</v>
      </c>
    </row>
    <row r="19" spans="1:6">
      <c r="A19" t="s">
        <v>14</v>
      </c>
      <c r="B19" t="s">
        <v>47</v>
      </c>
      <c r="C19">
        <v>4</v>
      </c>
      <c r="D19">
        <f>SUM(F19:F22)</f>
        <v>489</v>
      </c>
      <c r="E19" t="s">
        <v>48</v>
      </c>
      <c r="F19">
        <v>144</v>
      </c>
    </row>
    <row r="20" spans="1:6">
      <c r="E20" t="s">
        <v>49</v>
      </c>
      <c r="F20">
        <v>202</v>
      </c>
    </row>
    <row r="21" spans="1:6">
      <c r="E21" t="s">
        <v>50</v>
      </c>
    </row>
    <row r="22" spans="1:6">
      <c r="E22" t="s">
        <v>51</v>
      </c>
      <c r="F22">
        <v>143</v>
      </c>
    </row>
    <row r="23" spans="1:6">
      <c r="A23" t="s">
        <v>15</v>
      </c>
      <c r="B23" t="s">
        <v>52</v>
      </c>
      <c r="C23">
        <v>8</v>
      </c>
      <c r="D23">
        <f>SUM(F23:F26)</f>
        <v>527</v>
      </c>
      <c r="E23" t="s">
        <v>53</v>
      </c>
      <c r="F23">
        <v>156</v>
      </c>
    </row>
    <row r="24" spans="1:6">
      <c r="E24" t="s">
        <v>54</v>
      </c>
      <c r="F24">
        <v>184</v>
      </c>
    </row>
    <row r="25" spans="1:6">
      <c r="E25" t="s">
        <v>55</v>
      </c>
      <c r="F25">
        <v>187</v>
      </c>
    </row>
    <row r="27" spans="1:6">
      <c r="A27" t="s">
        <v>16</v>
      </c>
      <c r="B27" t="s">
        <v>62</v>
      </c>
      <c r="C27">
        <v>11</v>
      </c>
      <c r="D27">
        <f>SUM(F27:F30)</f>
        <v>600</v>
      </c>
      <c r="E27" t="s">
        <v>63</v>
      </c>
      <c r="F27">
        <v>182</v>
      </c>
    </row>
    <row r="28" spans="1:6">
      <c r="E28" t="s">
        <v>64</v>
      </c>
      <c r="F28">
        <v>164</v>
      </c>
    </row>
    <row r="29" spans="1:6">
      <c r="E29" t="s">
        <v>65</v>
      </c>
      <c r="F29">
        <v>254</v>
      </c>
    </row>
    <row r="31" spans="1:6">
      <c r="A31" t="s">
        <v>17</v>
      </c>
      <c r="B31" t="s">
        <v>66</v>
      </c>
      <c r="C31">
        <v>9</v>
      </c>
      <c r="D31">
        <f>SUM(F31:F34)</f>
        <v>540</v>
      </c>
      <c r="E31" t="s">
        <v>67</v>
      </c>
      <c r="F31">
        <v>159</v>
      </c>
    </row>
    <row r="32" spans="1:6">
      <c r="E32" t="s">
        <v>68</v>
      </c>
      <c r="F32">
        <v>184</v>
      </c>
    </row>
    <row r="33" spans="1:6">
      <c r="E33" t="s">
        <v>69</v>
      </c>
    </row>
    <row r="34" spans="1:6">
      <c r="E34" t="s">
        <v>70</v>
      </c>
      <c r="F34">
        <v>197</v>
      </c>
    </row>
    <row r="35" spans="1:6">
      <c r="A35" t="s">
        <v>18</v>
      </c>
      <c r="B35" t="s">
        <v>71</v>
      </c>
      <c r="C35">
        <v>6</v>
      </c>
      <c r="D35">
        <f>SUM(F35:F38)</f>
        <v>510</v>
      </c>
      <c r="E35" t="s">
        <v>72</v>
      </c>
      <c r="F35">
        <v>164</v>
      </c>
    </row>
    <row r="36" spans="1:6">
      <c r="E36" t="s">
        <v>73</v>
      </c>
      <c r="F36">
        <v>154</v>
      </c>
    </row>
    <row r="37" spans="1:6">
      <c r="E37" t="s">
        <v>74</v>
      </c>
      <c r="F37">
        <v>192</v>
      </c>
    </row>
    <row r="38" spans="1:6">
      <c r="E38" t="s">
        <v>75</v>
      </c>
    </row>
    <row r="39" spans="1:6">
      <c r="A39" t="s">
        <v>19</v>
      </c>
      <c r="B39" t="s">
        <v>76</v>
      </c>
      <c r="C39">
        <v>1</v>
      </c>
      <c r="D39">
        <f>SUM(F39:F42)</f>
        <v>452</v>
      </c>
      <c r="E39" t="s">
        <v>77</v>
      </c>
      <c r="F39">
        <v>154</v>
      </c>
    </row>
    <row r="40" spans="1:6">
      <c r="E40" t="s">
        <v>78</v>
      </c>
      <c r="F40">
        <v>154</v>
      </c>
    </row>
    <row r="41" spans="1:6">
      <c r="E41" t="s">
        <v>79</v>
      </c>
      <c r="F41">
        <v>144</v>
      </c>
    </row>
    <row r="43" spans="1:6">
      <c r="A43" t="s">
        <v>20</v>
      </c>
      <c r="B43" t="s">
        <v>80</v>
      </c>
      <c r="C43">
        <v>12</v>
      </c>
      <c r="D43">
        <f>SUM(F43:F46)</f>
        <v>606</v>
      </c>
      <c r="E43" t="s">
        <v>81</v>
      </c>
    </row>
    <row r="44" spans="1:6">
      <c r="E44" t="s">
        <v>82</v>
      </c>
      <c r="F44">
        <v>213</v>
      </c>
    </row>
    <row r="45" spans="1:6">
      <c r="E45" t="s">
        <v>83</v>
      </c>
      <c r="F45">
        <v>179</v>
      </c>
    </row>
    <row r="46" spans="1:6">
      <c r="E46" t="s">
        <v>84</v>
      </c>
      <c r="F46">
        <v>214</v>
      </c>
    </row>
    <row r="47" spans="1:6">
      <c r="A47" t="s">
        <v>21</v>
      </c>
      <c r="B47" t="s">
        <v>56</v>
      </c>
      <c r="C47">
        <v>10</v>
      </c>
      <c r="D47">
        <f>SUM(F47:F51)</f>
        <v>590</v>
      </c>
      <c r="E47" t="s">
        <v>57</v>
      </c>
      <c r="F47">
        <v>248</v>
      </c>
    </row>
    <row r="48" spans="1:6">
      <c r="E48" t="s">
        <v>58</v>
      </c>
      <c r="F48">
        <v>163</v>
      </c>
    </row>
    <row r="49" spans="5:6">
      <c r="E49" t="s">
        <v>59</v>
      </c>
    </row>
    <row r="50" spans="5:6">
      <c r="E50" t="s">
        <v>60</v>
      </c>
    </row>
    <row r="51" spans="5:6">
      <c r="E51" t="s">
        <v>61</v>
      </c>
      <c r="F51">
        <v>179</v>
      </c>
    </row>
  </sheetData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9" zoomScale="85" zoomScaleNormal="85" zoomScalePageLayoutView="85" workbookViewId="0">
      <selection activeCell="C4" sqref="C4"/>
    </sheetView>
  </sheetViews>
  <sheetFormatPr baseColWidth="10" defaultColWidth="8.83203125" defaultRowHeight="14" x14ac:dyDescent="0"/>
  <cols>
    <col min="2" max="2" width="30.5" bestFit="1" customWidth="1"/>
    <col min="5" max="5" width="25.1640625" bestFit="1" customWidth="1"/>
  </cols>
  <sheetData>
    <row r="1" spans="1:6">
      <c r="A1" t="s">
        <v>25</v>
      </c>
      <c r="B1" t="s">
        <v>24</v>
      </c>
      <c r="C1" t="s">
        <v>22</v>
      </c>
      <c r="D1" t="s">
        <v>23</v>
      </c>
      <c r="F1" t="s">
        <v>32</v>
      </c>
    </row>
    <row r="3" spans="1:6">
      <c r="A3" t="s">
        <v>10</v>
      </c>
      <c r="B3" t="s">
        <v>28</v>
      </c>
      <c r="C3">
        <v>1</v>
      </c>
      <c r="D3">
        <f>SUM(F3:F6)</f>
        <v>427</v>
      </c>
      <c r="E3" t="s">
        <v>29</v>
      </c>
      <c r="F3">
        <v>126</v>
      </c>
    </row>
    <row r="4" spans="1:6">
      <c r="E4" t="s">
        <v>30</v>
      </c>
      <c r="F4">
        <v>178</v>
      </c>
    </row>
    <row r="5" spans="1:6">
      <c r="E5" t="s">
        <v>31</v>
      </c>
      <c r="F5">
        <v>123</v>
      </c>
    </row>
    <row r="7" spans="1:6">
      <c r="A7" t="s">
        <v>11</v>
      </c>
      <c r="B7" t="s">
        <v>33</v>
      </c>
      <c r="C7">
        <v>2</v>
      </c>
      <c r="D7">
        <f>SUM(F7:F10)</f>
        <v>445</v>
      </c>
      <c r="E7" t="s">
        <v>34</v>
      </c>
    </row>
    <row r="8" spans="1:6">
      <c r="E8" t="s">
        <v>35</v>
      </c>
      <c r="F8">
        <v>158</v>
      </c>
    </row>
    <row r="9" spans="1:6">
      <c r="E9" t="s">
        <v>36</v>
      </c>
      <c r="F9">
        <v>143</v>
      </c>
    </row>
    <row r="10" spans="1:6">
      <c r="E10" t="s">
        <v>37</v>
      </c>
      <c r="F10">
        <v>144</v>
      </c>
    </row>
    <row r="11" spans="1:6">
      <c r="A11" t="s">
        <v>12</v>
      </c>
      <c r="B11" t="s">
        <v>38</v>
      </c>
      <c r="C11">
        <v>6</v>
      </c>
      <c r="D11">
        <f>SUM(F11:F14)</f>
        <v>531</v>
      </c>
      <c r="E11" t="s">
        <v>39</v>
      </c>
      <c r="F11">
        <v>182</v>
      </c>
    </row>
    <row r="12" spans="1:6">
      <c r="E12" t="s">
        <v>40</v>
      </c>
      <c r="F12">
        <v>192</v>
      </c>
    </row>
    <row r="13" spans="1:6">
      <c r="E13" t="s">
        <v>41</v>
      </c>
    </row>
    <row r="14" spans="1:6">
      <c r="E14" t="s">
        <v>42</v>
      </c>
      <c r="F14">
        <v>157</v>
      </c>
    </row>
    <row r="15" spans="1:6">
      <c r="A15" t="s">
        <v>13</v>
      </c>
      <c r="B15" t="s">
        <v>43</v>
      </c>
      <c r="C15">
        <v>12</v>
      </c>
      <c r="D15">
        <f>SUM(F15:F18)</f>
        <v>641</v>
      </c>
      <c r="E15" t="s">
        <v>44</v>
      </c>
      <c r="F15">
        <v>173</v>
      </c>
    </row>
    <row r="16" spans="1:6">
      <c r="E16" t="s">
        <v>45</v>
      </c>
      <c r="F16">
        <v>213</v>
      </c>
    </row>
    <row r="17" spans="1:6">
      <c r="E17" t="s">
        <v>46</v>
      </c>
      <c r="F17">
        <v>255</v>
      </c>
    </row>
    <row r="19" spans="1:6">
      <c r="A19" t="s">
        <v>14</v>
      </c>
      <c r="B19" t="s">
        <v>47</v>
      </c>
      <c r="C19">
        <v>9</v>
      </c>
      <c r="D19">
        <f>SUM(F19:F22)</f>
        <v>537</v>
      </c>
      <c r="E19" t="s">
        <v>48</v>
      </c>
      <c r="F19">
        <v>157</v>
      </c>
    </row>
    <row r="20" spans="1:6">
      <c r="E20" t="s">
        <v>49</v>
      </c>
      <c r="F20">
        <v>211</v>
      </c>
    </row>
    <row r="21" spans="1:6">
      <c r="E21" t="s">
        <v>50</v>
      </c>
      <c r="F21">
        <v>169</v>
      </c>
    </row>
    <row r="22" spans="1:6">
      <c r="E22" t="s">
        <v>51</v>
      </c>
    </row>
    <row r="23" spans="1:6">
      <c r="A23" t="s">
        <v>15</v>
      </c>
      <c r="B23" t="s">
        <v>52</v>
      </c>
      <c r="C23">
        <v>10</v>
      </c>
      <c r="D23">
        <f>SUM(F23:F26)</f>
        <v>548</v>
      </c>
      <c r="E23" t="s">
        <v>53</v>
      </c>
      <c r="F23">
        <v>214</v>
      </c>
    </row>
    <row r="24" spans="1:6">
      <c r="E24" t="s">
        <v>54</v>
      </c>
      <c r="F24">
        <v>181</v>
      </c>
    </row>
    <row r="25" spans="1:6">
      <c r="E25" t="s">
        <v>55</v>
      </c>
      <c r="F25">
        <v>153</v>
      </c>
    </row>
    <row r="27" spans="1:6">
      <c r="A27" t="s">
        <v>16</v>
      </c>
      <c r="B27" t="s">
        <v>62</v>
      </c>
      <c r="C27">
        <v>8</v>
      </c>
      <c r="D27">
        <f>SUM(F27:F30)</f>
        <v>535</v>
      </c>
      <c r="E27" t="s">
        <v>63</v>
      </c>
      <c r="F27">
        <v>173</v>
      </c>
    </row>
    <row r="28" spans="1:6">
      <c r="E28" t="s">
        <v>64</v>
      </c>
      <c r="F28">
        <v>160</v>
      </c>
    </row>
    <row r="29" spans="1:6">
      <c r="E29" t="s">
        <v>65</v>
      </c>
      <c r="F29">
        <v>202</v>
      </c>
    </row>
    <row r="31" spans="1:6">
      <c r="A31" t="s">
        <v>17</v>
      </c>
      <c r="B31" t="s">
        <v>66</v>
      </c>
      <c r="C31">
        <v>5</v>
      </c>
      <c r="D31">
        <f>SUM(F31:F34)</f>
        <v>520</v>
      </c>
      <c r="E31" t="s">
        <v>67</v>
      </c>
    </row>
    <row r="32" spans="1:6">
      <c r="E32" t="s">
        <v>68</v>
      </c>
      <c r="F32">
        <v>201</v>
      </c>
    </row>
    <row r="33" spans="1:6">
      <c r="E33" t="s">
        <v>69</v>
      </c>
      <c r="F33">
        <v>128</v>
      </c>
    </row>
    <row r="34" spans="1:6">
      <c r="E34" t="s">
        <v>70</v>
      </c>
      <c r="F34">
        <v>191</v>
      </c>
    </row>
    <row r="35" spans="1:6">
      <c r="A35" t="s">
        <v>18</v>
      </c>
      <c r="B35" t="s">
        <v>71</v>
      </c>
      <c r="C35">
        <v>11</v>
      </c>
      <c r="D35">
        <f>SUM(F35:F38)</f>
        <v>561</v>
      </c>
      <c r="E35" t="s">
        <v>72</v>
      </c>
      <c r="F35">
        <v>195</v>
      </c>
    </row>
    <row r="36" spans="1:6">
      <c r="E36" t="s">
        <v>73</v>
      </c>
    </row>
    <row r="37" spans="1:6">
      <c r="E37" t="s">
        <v>74</v>
      </c>
      <c r="F37">
        <v>207</v>
      </c>
    </row>
    <row r="38" spans="1:6">
      <c r="E38" t="s">
        <v>75</v>
      </c>
      <c r="F38">
        <v>159</v>
      </c>
    </row>
    <row r="39" spans="1:6">
      <c r="A39" t="s">
        <v>19</v>
      </c>
      <c r="B39" t="s">
        <v>76</v>
      </c>
      <c r="C39">
        <v>3</v>
      </c>
      <c r="D39">
        <f>SUM(F39:F42)</f>
        <v>481</v>
      </c>
      <c r="E39" t="s">
        <v>77</v>
      </c>
      <c r="F39">
        <v>158</v>
      </c>
    </row>
    <row r="40" spans="1:6">
      <c r="E40" t="s">
        <v>78</v>
      </c>
      <c r="F40">
        <v>159</v>
      </c>
    </row>
    <row r="41" spans="1:6">
      <c r="E41" t="s">
        <v>79</v>
      </c>
      <c r="F41">
        <v>164</v>
      </c>
    </row>
    <row r="43" spans="1:6">
      <c r="A43" t="s">
        <v>20</v>
      </c>
      <c r="B43" t="s">
        <v>80</v>
      </c>
      <c r="C43">
        <v>7</v>
      </c>
      <c r="D43">
        <f>SUM(F43:F46)</f>
        <v>532</v>
      </c>
      <c r="E43" t="s">
        <v>81</v>
      </c>
    </row>
    <row r="44" spans="1:6">
      <c r="E44" t="s">
        <v>82</v>
      </c>
      <c r="F44">
        <v>198</v>
      </c>
    </row>
    <row r="45" spans="1:6">
      <c r="E45" t="s">
        <v>83</v>
      </c>
      <c r="F45">
        <v>198</v>
      </c>
    </row>
    <row r="46" spans="1:6">
      <c r="E46" t="s">
        <v>84</v>
      </c>
      <c r="F46">
        <v>136</v>
      </c>
    </row>
    <row r="47" spans="1:6">
      <c r="A47" t="s">
        <v>21</v>
      </c>
      <c r="B47" t="s">
        <v>56</v>
      </c>
      <c r="C47">
        <v>4</v>
      </c>
      <c r="D47">
        <f>SUM(F47:F51)</f>
        <v>515</v>
      </c>
      <c r="E47" t="s">
        <v>57</v>
      </c>
      <c r="F47">
        <v>200</v>
      </c>
    </row>
    <row r="48" spans="1:6">
      <c r="E48" t="s">
        <v>58</v>
      </c>
    </row>
    <row r="49" spans="5:6">
      <c r="E49" t="s">
        <v>59</v>
      </c>
      <c r="F49">
        <v>168</v>
      </c>
    </row>
    <row r="50" spans="5:6">
      <c r="E50" t="s">
        <v>60</v>
      </c>
    </row>
    <row r="51" spans="5:6">
      <c r="E51" t="s">
        <v>61</v>
      </c>
      <c r="F51">
        <v>147</v>
      </c>
    </row>
  </sheetData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opLeftCell="A31" zoomScale="85" zoomScaleNormal="85" zoomScalePageLayoutView="85" workbookViewId="0">
      <selection activeCell="M31" sqref="M31"/>
    </sheetView>
  </sheetViews>
  <sheetFormatPr baseColWidth="10" defaultColWidth="8.83203125" defaultRowHeight="14" x14ac:dyDescent="0"/>
  <cols>
    <col min="2" max="2" width="30.5" bestFit="1" customWidth="1"/>
    <col min="3" max="3" width="20.5" bestFit="1" customWidth="1"/>
    <col min="5" max="5" width="25.1640625" bestFit="1" customWidth="1"/>
  </cols>
  <sheetData>
    <row r="1" spans="1:6">
      <c r="A1" t="s">
        <v>25</v>
      </c>
      <c r="B1" t="s">
        <v>24</v>
      </c>
      <c r="C1" t="s">
        <v>22</v>
      </c>
      <c r="D1" t="s">
        <v>23</v>
      </c>
      <c r="F1" t="s">
        <v>32</v>
      </c>
    </row>
    <row r="3" spans="1:6">
      <c r="A3" t="s">
        <v>10</v>
      </c>
      <c r="B3" t="s">
        <v>28</v>
      </c>
      <c r="C3">
        <v>3</v>
      </c>
      <c r="D3">
        <f>SUM(F3:F6)</f>
        <v>439</v>
      </c>
      <c r="E3" t="s">
        <v>29</v>
      </c>
      <c r="F3">
        <v>130</v>
      </c>
    </row>
    <row r="4" spans="1:6">
      <c r="E4" t="s">
        <v>30</v>
      </c>
      <c r="F4">
        <v>142</v>
      </c>
    </row>
    <row r="5" spans="1:6">
      <c r="E5" t="s">
        <v>31</v>
      </c>
      <c r="F5">
        <v>167</v>
      </c>
    </row>
    <row r="7" spans="1:6">
      <c r="A7" t="s">
        <v>11</v>
      </c>
      <c r="B7" t="s">
        <v>33</v>
      </c>
      <c r="C7">
        <v>1</v>
      </c>
      <c r="D7">
        <f>SUM(F7:F10)</f>
        <v>419</v>
      </c>
      <c r="E7" t="s">
        <v>34</v>
      </c>
    </row>
    <row r="8" spans="1:6">
      <c r="E8" t="s">
        <v>35</v>
      </c>
      <c r="F8">
        <v>123</v>
      </c>
    </row>
    <row r="9" spans="1:6">
      <c r="E9" t="s">
        <v>36</v>
      </c>
      <c r="F9">
        <v>139</v>
      </c>
    </row>
    <row r="10" spans="1:6">
      <c r="E10" t="s">
        <v>37</v>
      </c>
      <c r="F10">
        <v>157</v>
      </c>
    </row>
    <row r="11" spans="1:6">
      <c r="A11" s="33" t="s">
        <v>12</v>
      </c>
      <c r="B11" s="33" t="s">
        <v>38</v>
      </c>
      <c r="C11" s="33">
        <v>4</v>
      </c>
      <c r="D11" s="33">
        <f>SUM(F11:F14)</f>
        <v>462</v>
      </c>
      <c r="E11" s="33" t="s">
        <v>39</v>
      </c>
      <c r="F11" s="33">
        <v>176</v>
      </c>
    </row>
    <row r="12" spans="1:6">
      <c r="A12" s="33"/>
      <c r="B12" s="33"/>
      <c r="C12" s="33"/>
      <c r="D12" s="33"/>
      <c r="E12" s="33" t="s">
        <v>40</v>
      </c>
      <c r="F12" s="33">
        <v>141</v>
      </c>
    </row>
    <row r="13" spans="1:6">
      <c r="A13" s="33"/>
      <c r="B13" s="33"/>
      <c r="C13" s="33"/>
      <c r="D13" s="33"/>
      <c r="E13" s="33" t="s">
        <v>41</v>
      </c>
      <c r="F13" s="33">
        <v>145</v>
      </c>
    </row>
    <row r="14" spans="1:6">
      <c r="A14" s="33"/>
      <c r="B14" s="33"/>
      <c r="C14" s="33"/>
      <c r="D14" s="33"/>
      <c r="E14" s="33" t="s">
        <v>42</v>
      </c>
      <c r="F14" s="33"/>
    </row>
    <row r="15" spans="1:6">
      <c r="A15" t="s">
        <v>13</v>
      </c>
      <c r="B15" t="s">
        <v>43</v>
      </c>
      <c r="C15">
        <v>10</v>
      </c>
      <c r="D15">
        <f>SUM(F15:F18)</f>
        <v>567</v>
      </c>
      <c r="E15" t="s">
        <v>44</v>
      </c>
      <c r="F15">
        <v>190</v>
      </c>
    </row>
    <row r="16" spans="1:6">
      <c r="E16" t="s">
        <v>45</v>
      </c>
      <c r="F16">
        <v>155</v>
      </c>
    </row>
    <row r="17" spans="1:6">
      <c r="E17" t="s">
        <v>46</v>
      </c>
      <c r="F17">
        <v>222</v>
      </c>
    </row>
    <row r="19" spans="1:6">
      <c r="A19" t="s">
        <v>14</v>
      </c>
      <c r="B19" t="s">
        <v>47</v>
      </c>
      <c r="C19">
        <v>12</v>
      </c>
      <c r="D19">
        <f>SUM(F19:F22)</f>
        <v>596</v>
      </c>
      <c r="E19" t="s">
        <v>48</v>
      </c>
      <c r="F19">
        <v>144</v>
      </c>
    </row>
    <row r="20" spans="1:6">
      <c r="E20" t="s">
        <v>49</v>
      </c>
    </row>
    <row r="21" spans="1:6">
      <c r="E21" t="s">
        <v>50</v>
      </c>
      <c r="F21">
        <v>215</v>
      </c>
    </row>
    <row r="22" spans="1:6">
      <c r="E22" t="s">
        <v>51</v>
      </c>
      <c r="F22">
        <v>237</v>
      </c>
    </row>
    <row r="23" spans="1:6">
      <c r="A23" t="s">
        <v>15</v>
      </c>
      <c r="B23" t="s">
        <v>52</v>
      </c>
      <c r="C23">
        <v>8</v>
      </c>
      <c r="D23">
        <f>SUM(F23:F26)</f>
        <v>536</v>
      </c>
      <c r="E23" t="s">
        <v>53</v>
      </c>
      <c r="F23">
        <v>220</v>
      </c>
    </row>
    <row r="24" spans="1:6">
      <c r="E24" t="s">
        <v>54</v>
      </c>
      <c r="F24">
        <v>182</v>
      </c>
    </row>
    <row r="25" spans="1:6">
      <c r="E25" t="s">
        <v>55</v>
      </c>
      <c r="F25">
        <v>134</v>
      </c>
    </row>
    <row r="27" spans="1:6">
      <c r="A27" t="s">
        <v>16</v>
      </c>
      <c r="B27" t="s">
        <v>62</v>
      </c>
      <c r="C27">
        <v>12</v>
      </c>
      <c r="D27">
        <f>SUM(F27:F30)</f>
        <v>596</v>
      </c>
      <c r="E27" t="s">
        <v>63</v>
      </c>
      <c r="F27">
        <v>239</v>
      </c>
    </row>
    <row r="28" spans="1:6">
      <c r="E28" t="s">
        <v>64</v>
      </c>
      <c r="F28">
        <v>169</v>
      </c>
    </row>
    <row r="29" spans="1:6">
      <c r="E29" t="s">
        <v>65</v>
      </c>
      <c r="F29">
        <v>188</v>
      </c>
    </row>
    <row r="31" spans="1:6">
      <c r="A31" t="s">
        <v>17</v>
      </c>
      <c r="B31" t="s">
        <v>66</v>
      </c>
      <c r="C31">
        <v>2</v>
      </c>
      <c r="D31">
        <f>SUM(F31:F34)</f>
        <v>435</v>
      </c>
      <c r="E31" t="s">
        <v>67</v>
      </c>
      <c r="F31">
        <v>121</v>
      </c>
    </row>
    <row r="32" spans="1:6">
      <c r="E32" t="s">
        <v>68</v>
      </c>
      <c r="F32">
        <v>147</v>
      </c>
    </row>
    <row r="33" spans="1:6">
      <c r="E33" t="s">
        <v>69</v>
      </c>
    </row>
    <row r="34" spans="1:6">
      <c r="E34" t="s">
        <v>70</v>
      </c>
      <c r="F34">
        <v>167</v>
      </c>
    </row>
    <row r="35" spans="1:6">
      <c r="A35" t="s">
        <v>18</v>
      </c>
      <c r="B35" t="s">
        <v>71</v>
      </c>
      <c r="C35">
        <v>7</v>
      </c>
      <c r="D35">
        <f>SUM(F35:F38)</f>
        <v>529</v>
      </c>
      <c r="E35" t="s">
        <v>72</v>
      </c>
      <c r="F35">
        <v>191</v>
      </c>
    </row>
    <row r="36" spans="1:6">
      <c r="E36" t="s">
        <v>73</v>
      </c>
      <c r="F36">
        <v>158</v>
      </c>
    </row>
    <row r="37" spans="1:6">
      <c r="E37" t="s">
        <v>74</v>
      </c>
      <c r="F37">
        <v>180</v>
      </c>
    </row>
    <row r="38" spans="1:6">
      <c r="E38" t="s">
        <v>75</v>
      </c>
    </row>
    <row r="39" spans="1:6">
      <c r="A39" t="s">
        <v>19</v>
      </c>
      <c r="B39" t="s">
        <v>76</v>
      </c>
      <c r="C39">
        <v>5</v>
      </c>
      <c r="D39">
        <f>SUM(F39:F42)</f>
        <v>491</v>
      </c>
      <c r="E39" t="s">
        <v>77</v>
      </c>
      <c r="F39">
        <v>176</v>
      </c>
    </row>
    <row r="40" spans="1:6">
      <c r="E40" t="s">
        <v>78</v>
      </c>
      <c r="F40">
        <v>165</v>
      </c>
    </row>
    <row r="41" spans="1:6">
      <c r="E41" t="s">
        <v>79</v>
      </c>
      <c r="F41">
        <v>150</v>
      </c>
    </row>
    <row r="43" spans="1:6">
      <c r="A43" t="s">
        <v>20</v>
      </c>
      <c r="B43" t="s">
        <v>80</v>
      </c>
      <c r="C43">
        <v>6</v>
      </c>
      <c r="D43">
        <f>SUM(F43:F46)</f>
        <v>522</v>
      </c>
      <c r="E43" t="s">
        <v>81</v>
      </c>
    </row>
    <row r="44" spans="1:6">
      <c r="E44" t="s">
        <v>82</v>
      </c>
      <c r="F44">
        <v>172</v>
      </c>
    </row>
    <row r="45" spans="1:6">
      <c r="E45" t="s">
        <v>83</v>
      </c>
      <c r="F45">
        <v>147</v>
      </c>
    </row>
    <row r="46" spans="1:6">
      <c r="E46" t="s">
        <v>84</v>
      </c>
      <c r="F46">
        <v>203</v>
      </c>
    </row>
    <row r="47" spans="1:6">
      <c r="A47" t="s">
        <v>21</v>
      </c>
      <c r="B47" t="s">
        <v>56</v>
      </c>
      <c r="C47">
        <v>9</v>
      </c>
      <c r="D47">
        <f>SUM(F47:F51)</f>
        <v>547</v>
      </c>
      <c r="E47" t="s">
        <v>57</v>
      </c>
      <c r="F47">
        <v>212</v>
      </c>
    </row>
    <row r="48" spans="1:6">
      <c r="E48" t="s">
        <v>58</v>
      </c>
      <c r="F48">
        <v>178</v>
      </c>
    </row>
    <row r="49" spans="2:6">
      <c r="E49" t="s">
        <v>59</v>
      </c>
      <c r="F49">
        <v>157</v>
      </c>
    </row>
    <row r="50" spans="2:6">
      <c r="E50" t="s">
        <v>60</v>
      </c>
    </row>
    <row r="51" spans="2:6">
      <c r="E51" t="s">
        <v>61</v>
      </c>
    </row>
    <row r="54" spans="2:6">
      <c r="B54" t="s">
        <v>10</v>
      </c>
      <c r="C54" t="s">
        <v>33</v>
      </c>
      <c r="D54">
        <v>0</v>
      </c>
      <c r="E54">
        <v>419</v>
      </c>
      <c r="F54">
        <v>1</v>
      </c>
    </row>
    <row r="55" spans="2:6">
      <c r="C55" t="s">
        <v>66</v>
      </c>
      <c r="D55">
        <v>0</v>
      </c>
      <c r="E55">
        <v>435</v>
      </c>
      <c r="F55">
        <v>2</v>
      </c>
    </row>
    <row r="56" spans="2:6">
      <c r="C56" t="s">
        <v>28</v>
      </c>
      <c r="D56">
        <v>0</v>
      </c>
      <c r="E56">
        <v>439</v>
      </c>
      <c r="F56">
        <v>3</v>
      </c>
    </row>
    <row r="57" spans="2:6">
      <c r="C57" t="s">
        <v>38</v>
      </c>
      <c r="D57">
        <v>0</v>
      </c>
      <c r="E57">
        <v>462</v>
      </c>
      <c r="F57">
        <v>4</v>
      </c>
    </row>
    <row r="58" spans="2:6">
      <c r="B58" t="s">
        <v>11</v>
      </c>
      <c r="C58" t="s">
        <v>76</v>
      </c>
      <c r="D58">
        <v>0</v>
      </c>
      <c r="E58">
        <v>491</v>
      </c>
      <c r="F58">
        <v>5</v>
      </c>
    </row>
    <row r="59" spans="2:6">
      <c r="C59" t="s">
        <v>80</v>
      </c>
      <c r="D59">
        <v>0</v>
      </c>
      <c r="E59">
        <v>522</v>
      </c>
      <c r="F59">
        <v>6</v>
      </c>
    </row>
    <row r="60" spans="2:6">
      <c r="C60" t="s">
        <v>71</v>
      </c>
      <c r="D60">
        <v>0</v>
      </c>
      <c r="E60">
        <v>529</v>
      </c>
      <c r="F60">
        <v>7</v>
      </c>
    </row>
    <row r="61" spans="2:6">
      <c r="C61" t="s">
        <v>52</v>
      </c>
      <c r="D61">
        <v>0</v>
      </c>
      <c r="E61">
        <v>536</v>
      </c>
      <c r="F61">
        <v>8</v>
      </c>
    </row>
    <row r="62" spans="2:6">
      <c r="B62" t="s">
        <v>12</v>
      </c>
      <c r="C62" t="s">
        <v>56</v>
      </c>
      <c r="D62">
        <v>0</v>
      </c>
      <c r="E62">
        <v>547</v>
      </c>
      <c r="F62">
        <v>9</v>
      </c>
    </row>
    <row r="63" spans="2:6">
      <c r="C63" t="s">
        <v>43</v>
      </c>
      <c r="D63">
        <v>0</v>
      </c>
      <c r="E63">
        <v>567</v>
      </c>
      <c r="F63">
        <v>10</v>
      </c>
    </row>
    <row r="64" spans="2:6">
      <c r="C64" t="s">
        <v>62</v>
      </c>
      <c r="D64">
        <v>12</v>
      </c>
      <c r="E64">
        <v>596</v>
      </c>
      <c r="F64">
        <v>12</v>
      </c>
    </row>
    <row r="65" spans="2:6">
      <c r="C65" t="s">
        <v>47</v>
      </c>
      <c r="D65">
        <v>12</v>
      </c>
      <c r="E65">
        <v>596</v>
      </c>
      <c r="F65">
        <v>12</v>
      </c>
    </row>
    <row r="66" spans="2:6">
      <c r="B66" t="s">
        <v>13</v>
      </c>
    </row>
    <row r="70" spans="2:6">
      <c r="B70" t="s">
        <v>14</v>
      </c>
    </row>
    <row r="74" spans="2:6">
      <c r="B74" t="s">
        <v>15</v>
      </c>
    </row>
    <row r="78" spans="2:6">
      <c r="B78" t="s">
        <v>16</v>
      </c>
    </row>
    <row r="82" spans="2:2">
      <c r="B82" t="s">
        <v>17</v>
      </c>
    </row>
    <row r="86" spans="2:2">
      <c r="B86" t="s">
        <v>18</v>
      </c>
    </row>
    <row r="90" spans="2:2">
      <c r="B90" t="s">
        <v>19</v>
      </c>
    </row>
    <row r="94" spans="2:2">
      <c r="B94" t="s">
        <v>20</v>
      </c>
    </row>
    <row r="98" spans="2:2">
      <c r="B98" t="s">
        <v>21</v>
      </c>
    </row>
  </sheetData>
  <sortState ref="C54:E65">
    <sortCondition ref="E54:E65"/>
  </sortState>
  <phoneticPr fontId="6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zoomScale="85" zoomScaleNormal="85" zoomScalePageLayoutView="85" workbookViewId="0">
      <selection activeCell="C39" sqref="C39"/>
    </sheetView>
  </sheetViews>
  <sheetFormatPr baseColWidth="10" defaultColWidth="8.83203125" defaultRowHeight="14" x14ac:dyDescent="0"/>
  <cols>
    <col min="2" max="2" width="30.5" bestFit="1" customWidth="1"/>
    <col min="5" max="5" width="25.1640625" bestFit="1" customWidth="1"/>
    <col min="12" max="12" width="20.5" bestFit="1" customWidth="1"/>
  </cols>
  <sheetData>
    <row r="1" spans="1:6">
      <c r="A1" t="s">
        <v>25</v>
      </c>
      <c r="B1" t="s">
        <v>24</v>
      </c>
      <c r="C1" t="s">
        <v>22</v>
      </c>
      <c r="D1" t="s">
        <v>23</v>
      </c>
      <c r="F1" t="s">
        <v>32</v>
      </c>
    </row>
    <row r="3" spans="1:6">
      <c r="A3" t="s">
        <v>10</v>
      </c>
      <c r="B3" t="s">
        <v>28</v>
      </c>
      <c r="C3">
        <v>7</v>
      </c>
      <c r="D3">
        <f>SUM(F3:F6)</f>
        <v>539</v>
      </c>
      <c r="E3" t="s">
        <v>29</v>
      </c>
      <c r="F3">
        <v>199</v>
      </c>
    </row>
    <row r="4" spans="1:6">
      <c r="E4" t="s">
        <v>30</v>
      </c>
      <c r="F4">
        <v>195</v>
      </c>
    </row>
    <row r="5" spans="1:6">
      <c r="E5" t="s">
        <v>31</v>
      </c>
      <c r="F5">
        <v>145</v>
      </c>
    </row>
    <row r="7" spans="1:6">
      <c r="A7" t="s">
        <v>11</v>
      </c>
      <c r="B7" t="s">
        <v>33</v>
      </c>
      <c r="C7">
        <v>1</v>
      </c>
      <c r="D7">
        <f>SUM(F7:F10)</f>
        <v>422</v>
      </c>
      <c r="E7" t="s">
        <v>34</v>
      </c>
      <c r="F7">
        <v>114</v>
      </c>
    </row>
    <row r="8" spans="1:6">
      <c r="E8" t="s">
        <v>35</v>
      </c>
    </row>
    <row r="9" spans="1:6">
      <c r="E9" t="s">
        <v>36</v>
      </c>
      <c r="F9">
        <v>155</v>
      </c>
    </row>
    <row r="10" spans="1:6">
      <c r="E10" t="s">
        <v>37</v>
      </c>
      <c r="F10">
        <v>153</v>
      </c>
    </row>
    <row r="11" spans="1:6">
      <c r="A11" t="s">
        <v>12</v>
      </c>
      <c r="B11" t="s">
        <v>38</v>
      </c>
      <c r="C11">
        <v>2</v>
      </c>
      <c r="D11">
        <f>SUM(F11:F14)</f>
        <v>481</v>
      </c>
      <c r="E11" t="s">
        <v>39</v>
      </c>
      <c r="F11">
        <v>199</v>
      </c>
    </row>
    <row r="12" spans="1:6">
      <c r="E12" t="s">
        <v>40</v>
      </c>
    </row>
    <row r="13" spans="1:6">
      <c r="E13" t="s">
        <v>41</v>
      </c>
      <c r="F13">
        <v>131</v>
      </c>
    </row>
    <row r="14" spans="1:6">
      <c r="E14" t="s">
        <v>42</v>
      </c>
      <c r="F14">
        <v>151</v>
      </c>
    </row>
    <row r="15" spans="1:6">
      <c r="A15" t="s">
        <v>13</v>
      </c>
      <c r="B15" t="s">
        <v>43</v>
      </c>
      <c r="C15">
        <v>10</v>
      </c>
      <c r="D15">
        <f>SUM(F15:F18)</f>
        <v>543</v>
      </c>
      <c r="E15" t="s">
        <v>44</v>
      </c>
      <c r="F15">
        <v>192</v>
      </c>
    </row>
    <row r="16" spans="1:6">
      <c r="E16" t="s">
        <v>45</v>
      </c>
      <c r="F16">
        <v>171</v>
      </c>
    </row>
    <row r="17" spans="1:6">
      <c r="E17" t="s">
        <v>46</v>
      </c>
      <c r="F17">
        <v>180</v>
      </c>
    </row>
    <row r="19" spans="1:6">
      <c r="A19" t="s">
        <v>14</v>
      </c>
      <c r="B19" t="s">
        <v>47</v>
      </c>
      <c r="C19">
        <v>6</v>
      </c>
      <c r="D19">
        <f>SUM(F19:F22)</f>
        <v>524</v>
      </c>
      <c r="E19" t="s">
        <v>48</v>
      </c>
      <c r="F19">
        <v>166</v>
      </c>
    </row>
    <row r="20" spans="1:6">
      <c r="E20" t="s">
        <v>49</v>
      </c>
    </row>
    <row r="21" spans="1:6">
      <c r="E21" t="s">
        <v>50</v>
      </c>
      <c r="F21">
        <v>176</v>
      </c>
    </row>
    <row r="22" spans="1:6">
      <c r="E22" t="s">
        <v>51</v>
      </c>
      <c r="F22">
        <v>182</v>
      </c>
    </row>
    <row r="23" spans="1:6">
      <c r="A23" t="s">
        <v>15</v>
      </c>
      <c r="B23" t="s">
        <v>52</v>
      </c>
      <c r="C23">
        <v>8</v>
      </c>
      <c r="D23">
        <f>SUM(F23:F26)</f>
        <v>540</v>
      </c>
      <c r="E23" t="s">
        <v>53</v>
      </c>
      <c r="F23">
        <v>213</v>
      </c>
    </row>
    <row r="24" spans="1:6">
      <c r="E24" t="s">
        <v>54</v>
      </c>
      <c r="F24">
        <v>202</v>
      </c>
    </row>
    <row r="25" spans="1:6">
      <c r="E25" t="s">
        <v>55</v>
      </c>
      <c r="F25">
        <v>125</v>
      </c>
    </row>
    <row r="27" spans="1:6">
      <c r="A27" t="s">
        <v>16</v>
      </c>
      <c r="B27" t="s">
        <v>62</v>
      </c>
      <c r="C27">
        <v>11</v>
      </c>
      <c r="D27">
        <f>SUM(F27:F30)</f>
        <v>605</v>
      </c>
      <c r="E27" t="s">
        <v>63</v>
      </c>
      <c r="F27">
        <v>201</v>
      </c>
    </row>
    <row r="28" spans="1:6">
      <c r="E28" t="s">
        <v>64</v>
      </c>
      <c r="F28">
        <v>177</v>
      </c>
    </row>
    <row r="29" spans="1:6">
      <c r="E29" t="s">
        <v>65</v>
      </c>
      <c r="F29">
        <v>227</v>
      </c>
    </row>
    <row r="31" spans="1:6">
      <c r="A31" t="s">
        <v>17</v>
      </c>
      <c r="B31" t="s">
        <v>66</v>
      </c>
      <c r="C31">
        <v>10</v>
      </c>
      <c r="D31">
        <f>SUM(F31:F34)</f>
        <v>543</v>
      </c>
      <c r="E31" t="s">
        <v>67</v>
      </c>
      <c r="F31">
        <v>212</v>
      </c>
    </row>
    <row r="32" spans="1:6">
      <c r="E32" t="s">
        <v>68</v>
      </c>
      <c r="F32">
        <v>167</v>
      </c>
    </row>
    <row r="33" spans="1:6">
      <c r="E33" t="s">
        <v>69</v>
      </c>
      <c r="F33">
        <v>164</v>
      </c>
    </row>
    <row r="34" spans="1:6">
      <c r="E34" t="s">
        <v>70</v>
      </c>
    </row>
    <row r="35" spans="1:6">
      <c r="A35" t="s">
        <v>18</v>
      </c>
      <c r="B35" t="s">
        <v>71</v>
      </c>
      <c r="C35">
        <v>5</v>
      </c>
      <c r="D35">
        <f>SUM(F35:F38)</f>
        <v>518</v>
      </c>
      <c r="E35" t="s">
        <v>72</v>
      </c>
      <c r="F35">
        <v>157</v>
      </c>
    </row>
    <row r="36" spans="1:6">
      <c r="E36" t="s">
        <v>73</v>
      </c>
    </row>
    <row r="37" spans="1:6">
      <c r="E37" t="s">
        <v>74</v>
      </c>
      <c r="F37">
        <v>223</v>
      </c>
    </row>
    <row r="38" spans="1:6">
      <c r="E38" t="s">
        <v>75</v>
      </c>
      <c r="F38">
        <v>138</v>
      </c>
    </row>
    <row r="39" spans="1:6">
      <c r="A39" t="s">
        <v>19</v>
      </c>
      <c r="B39" t="s">
        <v>76</v>
      </c>
      <c r="C39">
        <v>3</v>
      </c>
      <c r="D39">
        <f>SUM(F39:F42)</f>
        <v>484</v>
      </c>
      <c r="E39" t="s">
        <v>77</v>
      </c>
      <c r="F39">
        <v>128</v>
      </c>
    </row>
    <row r="40" spans="1:6">
      <c r="E40" t="s">
        <v>78</v>
      </c>
      <c r="F40">
        <v>196</v>
      </c>
    </row>
    <row r="41" spans="1:6">
      <c r="E41" t="s">
        <v>79</v>
      </c>
      <c r="F41">
        <v>160</v>
      </c>
    </row>
    <row r="43" spans="1:6">
      <c r="A43" t="s">
        <v>20</v>
      </c>
      <c r="B43" t="s">
        <v>80</v>
      </c>
      <c r="C43">
        <v>12</v>
      </c>
      <c r="D43">
        <f>SUM(F43:F46)</f>
        <v>631</v>
      </c>
      <c r="E43" t="s">
        <v>81</v>
      </c>
    </row>
    <row r="44" spans="1:6">
      <c r="E44" t="s">
        <v>82</v>
      </c>
      <c r="F44">
        <v>225</v>
      </c>
    </row>
    <row r="45" spans="1:6">
      <c r="E45" t="s">
        <v>83</v>
      </c>
      <c r="F45">
        <v>154</v>
      </c>
    </row>
    <row r="46" spans="1:6">
      <c r="E46" t="s">
        <v>84</v>
      </c>
      <c r="F46">
        <v>252</v>
      </c>
    </row>
    <row r="47" spans="1:6">
      <c r="A47" t="s">
        <v>21</v>
      </c>
      <c r="B47" t="s">
        <v>56</v>
      </c>
      <c r="C47">
        <v>4</v>
      </c>
      <c r="D47">
        <f>SUM(F47:F51)</f>
        <v>516</v>
      </c>
      <c r="E47" t="s">
        <v>57</v>
      </c>
      <c r="F47">
        <v>188</v>
      </c>
    </row>
    <row r="48" spans="1:6">
      <c r="E48" t="s">
        <v>58</v>
      </c>
      <c r="F48">
        <v>167</v>
      </c>
    </row>
    <row r="49" spans="5:13">
      <c r="E49" t="s">
        <v>59</v>
      </c>
    </row>
    <row r="50" spans="5:13">
      <c r="E50" t="s">
        <v>60</v>
      </c>
      <c r="F50">
        <v>161</v>
      </c>
    </row>
    <row r="51" spans="5:13">
      <c r="E51" t="s">
        <v>61</v>
      </c>
    </row>
    <row r="56" spans="5:13">
      <c r="L56" t="s">
        <v>33</v>
      </c>
      <c r="M56">
        <v>422</v>
      </c>
    </row>
    <row r="57" spans="5:13">
      <c r="L57" t="s">
        <v>38</v>
      </c>
      <c r="M57">
        <v>481</v>
      </c>
    </row>
    <row r="58" spans="5:13">
      <c r="L58" t="s">
        <v>76</v>
      </c>
      <c r="M58">
        <v>484</v>
      </c>
    </row>
    <row r="59" spans="5:13">
      <c r="L59" t="s">
        <v>56</v>
      </c>
      <c r="M59">
        <v>516</v>
      </c>
    </row>
    <row r="60" spans="5:13">
      <c r="L60" t="s">
        <v>71</v>
      </c>
      <c r="M60">
        <v>518</v>
      </c>
    </row>
    <row r="61" spans="5:13">
      <c r="L61" t="s">
        <v>47</v>
      </c>
      <c r="M61">
        <v>524</v>
      </c>
    </row>
    <row r="62" spans="5:13">
      <c r="L62" t="s">
        <v>28</v>
      </c>
      <c r="M62">
        <v>539</v>
      </c>
    </row>
    <row r="63" spans="5:13">
      <c r="L63" t="s">
        <v>52</v>
      </c>
      <c r="M63">
        <v>540</v>
      </c>
    </row>
    <row r="64" spans="5:13">
      <c r="L64" t="s">
        <v>43</v>
      </c>
      <c r="M64">
        <v>543</v>
      </c>
    </row>
    <row r="65" spans="12:13">
      <c r="L65" t="s">
        <v>66</v>
      </c>
      <c r="M65">
        <v>543</v>
      </c>
    </row>
    <row r="66" spans="12:13">
      <c r="L66" t="s">
        <v>62</v>
      </c>
      <c r="M66">
        <v>605</v>
      </c>
    </row>
    <row r="67" spans="12:13">
      <c r="L67" t="s">
        <v>80</v>
      </c>
      <c r="M67">
        <v>631</v>
      </c>
    </row>
  </sheetData>
  <sortState ref="L56:M100">
    <sortCondition ref="M56:M100"/>
  </sortState>
  <phoneticPr fontId="6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2" workbookViewId="0">
      <selection activeCell="C39" sqref="C39"/>
    </sheetView>
  </sheetViews>
  <sheetFormatPr baseColWidth="10" defaultColWidth="8.83203125" defaultRowHeight="14" x14ac:dyDescent="0"/>
  <cols>
    <col min="2" max="2" width="30.5" bestFit="1" customWidth="1"/>
    <col min="5" max="5" width="25.1640625" bestFit="1" customWidth="1"/>
  </cols>
  <sheetData>
    <row r="1" spans="1:6">
      <c r="A1" t="s">
        <v>25</v>
      </c>
      <c r="B1" t="s">
        <v>24</v>
      </c>
      <c r="C1" t="s">
        <v>22</v>
      </c>
      <c r="D1" t="s">
        <v>23</v>
      </c>
      <c r="F1" t="s">
        <v>32</v>
      </c>
    </row>
    <row r="3" spans="1:6">
      <c r="A3" t="s">
        <v>10</v>
      </c>
      <c r="B3" t="s">
        <v>28</v>
      </c>
      <c r="C3">
        <v>8</v>
      </c>
      <c r="D3">
        <f>SUM(F3:F6)</f>
        <v>524</v>
      </c>
      <c r="E3" t="s">
        <v>29</v>
      </c>
      <c r="F3">
        <v>148</v>
      </c>
    </row>
    <row r="4" spans="1:6">
      <c r="E4" t="s">
        <v>30</v>
      </c>
      <c r="F4">
        <v>172</v>
      </c>
    </row>
    <row r="5" spans="1:6">
      <c r="E5" t="s">
        <v>31</v>
      </c>
      <c r="F5">
        <v>204</v>
      </c>
    </row>
    <row r="7" spans="1:6">
      <c r="A7" t="s">
        <v>11</v>
      </c>
      <c r="B7" t="s">
        <v>33</v>
      </c>
      <c r="C7">
        <v>7</v>
      </c>
      <c r="D7">
        <f>SUM(F7:F10)</f>
        <v>508</v>
      </c>
      <c r="E7" t="s">
        <v>34</v>
      </c>
      <c r="F7">
        <v>184</v>
      </c>
    </row>
    <row r="8" spans="1:6">
      <c r="E8" t="s">
        <v>35</v>
      </c>
    </row>
    <row r="9" spans="1:6">
      <c r="E9" t="s">
        <v>36</v>
      </c>
      <c r="F9">
        <v>147</v>
      </c>
    </row>
    <row r="10" spans="1:6">
      <c r="E10" t="s">
        <v>37</v>
      </c>
      <c r="F10">
        <v>177</v>
      </c>
    </row>
    <row r="11" spans="1:6">
      <c r="A11" t="s">
        <v>12</v>
      </c>
      <c r="B11" t="s">
        <v>38</v>
      </c>
      <c r="C11">
        <v>4</v>
      </c>
      <c r="D11">
        <f>SUM(F11:F14)</f>
        <v>501</v>
      </c>
      <c r="E11" t="s">
        <v>39</v>
      </c>
      <c r="F11">
        <v>182</v>
      </c>
    </row>
    <row r="12" spans="1:6">
      <c r="E12" t="s">
        <v>40</v>
      </c>
      <c r="F12">
        <v>156</v>
      </c>
    </row>
    <row r="13" spans="1:6">
      <c r="E13" t="s">
        <v>41</v>
      </c>
    </row>
    <row r="14" spans="1:6">
      <c r="E14" t="s">
        <v>42</v>
      </c>
      <c r="F14">
        <v>163</v>
      </c>
    </row>
    <row r="15" spans="1:6">
      <c r="A15" t="s">
        <v>13</v>
      </c>
      <c r="B15" t="s">
        <v>43</v>
      </c>
      <c r="C15">
        <v>2</v>
      </c>
      <c r="D15">
        <f>SUM(F15:F18)</f>
        <v>488</v>
      </c>
      <c r="E15" t="s">
        <v>44</v>
      </c>
      <c r="F15">
        <v>197</v>
      </c>
    </row>
    <row r="16" spans="1:6">
      <c r="E16" t="s">
        <v>45</v>
      </c>
      <c r="F16">
        <v>122</v>
      </c>
    </row>
    <row r="17" spans="1:6">
      <c r="E17" t="s">
        <v>46</v>
      </c>
      <c r="F17">
        <v>169</v>
      </c>
    </row>
    <row r="19" spans="1:6">
      <c r="A19" t="s">
        <v>14</v>
      </c>
      <c r="B19" t="s">
        <v>47</v>
      </c>
      <c r="C19">
        <v>10</v>
      </c>
      <c r="D19">
        <f>SUM(F19:F22)</f>
        <v>595</v>
      </c>
      <c r="E19" t="s">
        <v>48</v>
      </c>
    </row>
    <row r="20" spans="1:6">
      <c r="E20" t="s">
        <v>49</v>
      </c>
      <c r="F20">
        <v>216</v>
      </c>
    </row>
    <row r="21" spans="1:6">
      <c r="E21" t="s">
        <v>50</v>
      </c>
      <c r="F21">
        <v>198</v>
      </c>
    </row>
    <row r="22" spans="1:6">
      <c r="E22" t="s">
        <v>51</v>
      </c>
      <c r="F22">
        <v>181</v>
      </c>
    </row>
    <row r="23" spans="1:6">
      <c r="A23" t="s">
        <v>15</v>
      </c>
      <c r="B23" t="s">
        <v>52</v>
      </c>
      <c r="C23">
        <v>6</v>
      </c>
      <c r="D23">
        <f>SUM(F23:F26)</f>
        <v>507</v>
      </c>
      <c r="E23" t="s">
        <v>53</v>
      </c>
      <c r="F23">
        <v>147</v>
      </c>
    </row>
    <row r="24" spans="1:6">
      <c r="E24" t="s">
        <v>54</v>
      </c>
      <c r="F24">
        <v>212</v>
      </c>
    </row>
    <row r="25" spans="1:6">
      <c r="E25" t="s">
        <v>55</v>
      </c>
      <c r="F25">
        <v>148</v>
      </c>
    </row>
    <row r="27" spans="1:6">
      <c r="A27" t="s">
        <v>16</v>
      </c>
      <c r="B27" t="s">
        <v>62</v>
      </c>
      <c r="C27">
        <v>11</v>
      </c>
      <c r="D27">
        <f>SUM(F27:F30)</f>
        <v>598</v>
      </c>
      <c r="E27" t="s">
        <v>63</v>
      </c>
      <c r="F27">
        <v>224</v>
      </c>
    </row>
    <row r="28" spans="1:6">
      <c r="E28" t="s">
        <v>64</v>
      </c>
      <c r="F28">
        <v>175</v>
      </c>
    </row>
    <row r="29" spans="1:6">
      <c r="E29" t="s">
        <v>65</v>
      </c>
      <c r="F29">
        <v>199</v>
      </c>
    </row>
    <row r="31" spans="1:6">
      <c r="A31" t="s">
        <v>17</v>
      </c>
      <c r="B31" t="s">
        <v>66</v>
      </c>
      <c r="C31">
        <v>3</v>
      </c>
      <c r="D31">
        <f>SUM(F31:F34)</f>
        <v>495</v>
      </c>
      <c r="E31" t="s">
        <v>67</v>
      </c>
      <c r="F31">
        <v>166</v>
      </c>
    </row>
    <row r="32" spans="1:6">
      <c r="E32" t="s">
        <v>68</v>
      </c>
    </row>
    <row r="33" spans="1:6">
      <c r="E33" t="s">
        <v>69</v>
      </c>
      <c r="F33">
        <v>147</v>
      </c>
    </row>
    <row r="34" spans="1:6">
      <c r="E34" t="s">
        <v>70</v>
      </c>
      <c r="F34">
        <v>182</v>
      </c>
    </row>
    <row r="35" spans="1:6">
      <c r="A35" t="s">
        <v>18</v>
      </c>
      <c r="B35" t="s">
        <v>71</v>
      </c>
      <c r="C35">
        <v>1</v>
      </c>
      <c r="D35">
        <f>SUM(F35:F38)</f>
        <v>481</v>
      </c>
      <c r="E35" t="s">
        <v>72</v>
      </c>
      <c r="F35">
        <v>181</v>
      </c>
    </row>
    <row r="36" spans="1:6">
      <c r="E36" t="s">
        <v>73</v>
      </c>
      <c r="F36">
        <v>135</v>
      </c>
    </row>
    <row r="37" spans="1:6">
      <c r="E37" t="s">
        <v>74</v>
      </c>
      <c r="F37">
        <v>165</v>
      </c>
    </row>
    <row r="38" spans="1:6">
      <c r="E38" t="s">
        <v>75</v>
      </c>
    </row>
    <row r="39" spans="1:6">
      <c r="A39" t="s">
        <v>19</v>
      </c>
      <c r="B39" t="s">
        <v>76</v>
      </c>
      <c r="C39">
        <v>5</v>
      </c>
      <c r="D39">
        <f>SUM(F39:F42)</f>
        <v>504</v>
      </c>
      <c r="E39" t="s">
        <v>77</v>
      </c>
      <c r="F39">
        <v>172</v>
      </c>
    </row>
    <row r="40" spans="1:6">
      <c r="E40" t="s">
        <v>78</v>
      </c>
      <c r="F40">
        <v>177</v>
      </c>
    </row>
    <row r="41" spans="1:6">
      <c r="E41" t="s">
        <v>79</v>
      </c>
      <c r="F41">
        <v>155</v>
      </c>
    </row>
    <row r="43" spans="1:6">
      <c r="A43" t="s">
        <v>20</v>
      </c>
      <c r="B43" t="s">
        <v>80</v>
      </c>
      <c r="C43">
        <v>12</v>
      </c>
      <c r="D43">
        <f>SUM(F43:F46)</f>
        <v>678</v>
      </c>
      <c r="E43" t="s">
        <v>81</v>
      </c>
    </row>
    <row r="44" spans="1:6">
      <c r="E44" t="s">
        <v>82</v>
      </c>
      <c r="F44">
        <v>185</v>
      </c>
    </row>
    <row r="45" spans="1:6">
      <c r="E45" t="s">
        <v>83</v>
      </c>
      <c r="F45">
        <v>235</v>
      </c>
    </row>
    <row r="46" spans="1:6">
      <c r="E46" t="s">
        <v>84</v>
      </c>
      <c r="F46">
        <v>258</v>
      </c>
    </row>
    <row r="47" spans="1:6">
      <c r="A47" t="s">
        <v>21</v>
      </c>
      <c r="B47" t="s">
        <v>56</v>
      </c>
      <c r="C47">
        <v>9</v>
      </c>
      <c r="D47">
        <f>SUM(F47:F51)</f>
        <v>571</v>
      </c>
      <c r="E47" t="s">
        <v>57</v>
      </c>
      <c r="F47">
        <v>150</v>
      </c>
    </row>
    <row r="48" spans="1:6">
      <c r="E48" t="s">
        <v>58</v>
      </c>
      <c r="F48">
        <v>255</v>
      </c>
    </row>
    <row r="49" spans="5:6">
      <c r="E49" t="s">
        <v>59</v>
      </c>
    </row>
    <row r="50" spans="5:6">
      <c r="E50" t="s">
        <v>60</v>
      </c>
    </row>
    <row r="51" spans="5:6">
      <c r="E51" t="s">
        <v>61</v>
      </c>
      <c r="F51">
        <v>166</v>
      </c>
    </row>
  </sheetData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85" zoomScaleNormal="85" zoomScalePageLayoutView="85" workbookViewId="0">
      <selection activeCell="N27" sqref="N27"/>
    </sheetView>
  </sheetViews>
  <sheetFormatPr baseColWidth="10" defaultColWidth="8.83203125" defaultRowHeight="14" x14ac:dyDescent="0"/>
  <cols>
    <col min="2" max="2" width="30.5" bestFit="1" customWidth="1"/>
    <col min="5" max="5" width="25.1640625" bestFit="1" customWidth="1"/>
  </cols>
  <sheetData>
    <row r="1" spans="1:6">
      <c r="A1" t="s">
        <v>25</v>
      </c>
      <c r="B1" t="s">
        <v>24</v>
      </c>
      <c r="C1" t="s">
        <v>22</v>
      </c>
      <c r="D1" t="s">
        <v>23</v>
      </c>
      <c r="F1" t="s">
        <v>32</v>
      </c>
    </row>
    <row r="3" spans="1:6">
      <c r="A3" t="s">
        <v>10</v>
      </c>
      <c r="B3" t="s">
        <v>28</v>
      </c>
      <c r="C3">
        <v>3</v>
      </c>
      <c r="D3">
        <f>SUM(F3:F6)</f>
        <v>466</v>
      </c>
      <c r="E3" t="s">
        <v>29</v>
      </c>
      <c r="F3">
        <v>113</v>
      </c>
    </row>
    <row r="4" spans="1:6">
      <c r="E4" t="s">
        <v>30</v>
      </c>
      <c r="F4">
        <v>184</v>
      </c>
    </row>
    <row r="5" spans="1:6">
      <c r="E5" t="s">
        <v>31</v>
      </c>
      <c r="F5">
        <v>169</v>
      </c>
    </row>
    <row r="7" spans="1:6">
      <c r="A7" t="s">
        <v>11</v>
      </c>
      <c r="B7" t="s">
        <v>33</v>
      </c>
      <c r="C7">
        <v>4</v>
      </c>
      <c r="D7">
        <f>SUM(F7:F10)</f>
        <v>475</v>
      </c>
      <c r="E7" t="s">
        <v>34</v>
      </c>
      <c r="F7">
        <v>168</v>
      </c>
    </row>
    <row r="8" spans="1:6">
      <c r="E8" t="s">
        <v>35</v>
      </c>
      <c r="F8">
        <v>156</v>
      </c>
    </row>
    <row r="9" spans="1:6">
      <c r="E9" t="s">
        <v>36</v>
      </c>
    </row>
    <row r="10" spans="1:6">
      <c r="E10" t="s">
        <v>37</v>
      </c>
      <c r="F10">
        <v>151</v>
      </c>
    </row>
    <row r="11" spans="1:6">
      <c r="A11" t="s">
        <v>12</v>
      </c>
      <c r="B11" t="s">
        <v>38</v>
      </c>
      <c r="C11">
        <v>2</v>
      </c>
      <c r="D11">
        <f>SUM(F11:F14)</f>
        <v>452</v>
      </c>
      <c r="E11" t="s">
        <v>39</v>
      </c>
      <c r="F11">
        <v>146</v>
      </c>
    </row>
    <row r="12" spans="1:6">
      <c r="E12" t="s">
        <v>40</v>
      </c>
    </row>
    <row r="13" spans="1:6">
      <c r="E13" t="s">
        <v>41</v>
      </c>
      <c r="F13">
        <v>118</v>
      </c>
    </row>
    <row r="14" spans="1:6">
      <c r="E14" t="s">
        <v>42</v>
      </c>
      <c r="F14">
        <v>188</v>
      </c>
    </row>
    <row r="15" spans="1:6">
      <c r="A15" t="s">
        <v>13</v>
      </c>
      <c r="B15" t="s">
        <v>43</v>
      </c>
      <c r="C15">
        <v>11</v>
      </c>
      <c r="D15">
        <f>SUM(F15:F18)</f>
        <v>576</v>
      </c>
      <c r="E15" t="s">
        <v>44</v>
      </c>
      <c r="F15">
        <v>213</v>
      </c>
    </row>
    <row r="16" spans="1:6">
      <c r="E16" t="s">
        <v>45</v>
      </c>
      <c r="F16">
        <v>127</v>
      </c>
    </row>
    <row r="17" spans="1:6">
      <c r="E17" t="s">
        <v>46</v>
      </c>
      <c r="F17">
        <v>236</v>
      </c>
    </row>
    <row r="19" spans="1:6">
      <c r="A19" t="s">
        <v>14</v>
      </c>
      <c r="B19" t="s">
        <v>47</v>
      </c>
      <c r="C19">
        <v>5</v>
      </c>
      <c r="D19">
        <f>SUM(F19:F22)</f>
        <v>496</v>
      </c>
      <c r="E19" t="s">
        <v>48</v>
      </c>
      <c r="F19">
        <v>147</v>
      </c>
    </row>
    <row r="20" spans="1:6">
      <c r="E20" t="s">
        <v>49</v>
      </c>
      <c r="F20">
        <v>183</v>
      </c>
    </row>
    <row r="21" spans="1:6">
      <c r="E21" t="s">
        <v>50</v>
      </c>
      <c r="F21">
        <v>166</v>
      </c>
    </row>
    <row r="22" spans="1:6">
      <c r="E22" t="s">
        <v>51</v>
      </c>
    </row>
    <row r="23" spans="1:6">
      <c r="A23" t="s">
        <v>15</v>
      </c>
      <c r="B23" t="s">
        <v>52</v>
      </c>
      <c r="C23">
        <v>6</v>
      </c>
      <c r="D23">
        <f>SUM(F23:F26)</f>
        <v>512</v>
      </c>
      <c r="E23" t="s">
        <v>53</v>
      </c>
      <c r="F23">
        <v>189</v>
      </c>
    </row>
    <row r="24" spans="1:6">
      <c r="E24" t="s">
        <v>54</v>
      </c>
      <c r="F24">
        <v>158</v>
      </c>
    </row>
    <row r="25" spans="1:6">
      <c r="E25" t="s">
        <v>55</v>
      </c>
      <c r="F25">
        <v>165</v>
      </c>
    </row>
    <row r="27" spans="1:6">
      <c r="A27" t="s">
        <v>16</v>
      </c>
      <c r="B27" t="s">
        <v>62</v>
      </c>
      <c r="C27">
        <v>10</v>
      </c>
      <c r="D27">
        <f>SUM(F27:F30)</f>
        <v>564</v>
      </c>
      <c r="E27" t="s">
        <v>63</v>
      </c>
      <c r="F27">
        <v>202</v>
      </c>
    </row>
    <row r="28" spans="1:6">
      <c r="E28" t="s">
        <v>64</v>
      </c>
      <c r="F28">
        <v>158</v>
      </c>
    </row>
    <row r="29" spans="1:6">
      <c r="E29" t="s">
        <v>65</v>
      </c>
      <c r="F29">
        <v>204</v>
      </c>
    </row>
    <row r="31" spans="1:6">
      <c r="A31" t="s">
        <v>17</v>
      </c>
      <c r="B31" t="s">
        <v>66</v>
      </c>
      <c r="C31">
        <v>8</v>
      </c>
      <c r="D31">
        <f>SUM(F31:F34)</f>
        <v>528</v>
      </c>
      <c r="E31" t="s">
        <v>67</v>
      </c>
      <c r="F31">
        <v>181</v>
      </c>
    </row>
    <row r="32" spans="1:6">
      <c r="E32" t="s">
        <v>68</v>
      </c>
      <c r="F32">
        <v>190</v>
      </c>
    </row>
    <row r="33" spans="1:6">
      <c r="E33" t="s">
        <v>69</v>
      </c>
    </row>
    <row r="34" spans="1:6">
      <c r="E34" t="s">
        <v>70</v>
      </c>
      <c r="F34">
        <v>157</v>
      </c>
    </row>
    <row r="35" spans="1:6">
      <c r="A35" t="s">
        <v>18</v>
      </c>
      <c r="B35" t="s">
        <v>71</v>
      </c>
      <c r="C35">
        <v>9</v>
      </c>
      <c r="D35">
        <f>SUM(F35:F38)</f>
        <v>547</v>
      </c>
      <c r="E35" t="s">
        <v>72</v>
      </c>
      <c r="F35">
        <v>207</v>
      </c>
    </row>
    <row r="36" spans="1:6">
      <c r="E36" t="s">
        <v>73</v>
      </c>
    </row>
    <row r="37" spans="1:6">
      <c r="E37" t="s">
        <v>74</v>
      </c>
      <c r="F37">
        <v>200</v>
      </c>
    </row>
    <row r="38" spans="1:6">
      <c r="E38" t="s">
        <v>75</v>
      </c>
      <c r="F38">
        <v>140</v>
      </c>
    </row>
    <row r="39" spans="1:6">
      <c r="A39" t="s">
        <v>19</v>
      </c>
      <c r="B39" t="s">
        <v>76</v>
      </c>
      <c r="C39">
        <v>1</v>
      </c>
      <c r="D39">
        <f>SUM(F39:F42)</f>
        <v>426</v>
      </c>
      <c r="E39" t="s">
        <v>77</v>
      </c>
      <c r="F39">
        <v>147</v>
      </c>
    </row>
    <row r="40" spans="1:6">
      <c r="E40" t="s">
        <v>78</v>
      </c>
      <c r="F40">
        <v>151</v>
      </c>
    </row>
    <row r="41" spans="1:6">
      <c r="E41" t="s">
        <v>79</v>
      </c>
      <c r="F41">
        <v>128</v>
      </c>
    </row>
    <row r="43" spans="1:6">
      <c r="A43" t="s">
        <v>20</v>
      </c>
      <c r="B43" t="s">
        <v>80</v>
      </c>
      <c r="C43">
        <v>7</v>
      </c>
      <c r="D43">
        <f>SUM(F43:F46)</f>
        <v>518</v>
      </c>
      <c r="E43" t="s">
        <v>81</v>
      </c>
    </row>
    <row r="44" spans="1:6">
      <c r="E44" t="s">
        <v>82</v>
      </c>
      <c r="F44">
        <v>191</v>
      </c>
    </row>
    <row r="45" spans="1:6">
      <c r="E45" t="s">
        <v>83</v>
      </c>
      <c r="F45">
        <v>152</v>
      </c>
    </row>
    <row r="46" spans="1:6">
      <c r="E46" t="s">
        <v>84</v>
      </c>
      <c r="F46">
        <v>175</v>
      </c>
    </row>
    <row r="47" spans="1:6">
      <c r="A47" t="s">
        <v>21</v>
      </c>
      <c r="B47" t="s">
        <v>56</v>
      </c>
      <c r="C47">
        <v>12</v>
      </c>
      <c r="D47">
        <f>SUM(F47:F51)</f>
        <v>669</v>
      </c>
      <c r="E47" t="s">
        <v>57</v>
      </c>
      <c r="F47">
        <v>246</v>
      </c>
    </row>
    <row r="48" spans="1:6">
      <c r="E48" t="s">
        <v>58</v>
      </c>
      <c r="F48">
        <v>234</v>
      </c>
    </row>
    <row r="49" spans="5:6">
      <c r="E49" t="s">
        <v>59</v>
      </c>
    </row>
    <row r="50" spans="5:6">
      <c r="E50" t="s">
        <v>60</v>
      </c>
    </row>
    <row r="51" spans="5:6">
      <c r="E51" t="s">
        <v>61</v>
      </c>
      <c r="F51">
        <v>189</v>
      </c>
    </row>
  </sheetData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Arkusz1</vt:lpstr>
      <vt:lpstr>GRA 1</vt:lpstr>
      <vt:lpstr>GRA 2</vt:lpstr>
      <vt:lpstr>GRA 3</vt:lpstr>
      <vt:lpstr>GRA 4</vt:lpstr>
      <vt:lpstr>GRA 5</vt:lpstr>
      <vt:lpstr>GRA 6</vt:lpstr>
      <vt:lpstr>GRA 7</vt:lpstr>
      <vt:lpstr>GRA 8</vt:lpstr>
      <vt:lpstr>SUMA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 Ryngwelska</dc:creator>
  <cp:lastModifiedBy>TJ</cp:lastModifiedBy>
  <cp:lastPrinted>2019-03-23T15:08:45Z</cp:lastPrinted>
  <dcterms:created xsi:type="dcterms:W3CDTF">2018-12-01T08:19:11Z</dcterms:created>
  <dcterms:modified xsi:type="dcterms:W3CDTF">2019-03-23T15:10:01Z</dcterms:modified>
</cp:coreProperties>
</file>