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9480" yWindow="30" windowWidth="5910" windowHeight="8220" activeTab="12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Klasyfikacja" sheetId="13" r:id="rId13"/>
  </sheets>
  <calcPr calcId="124519"/>
</workbook>
</file>

<file path=xl/calcChain.xml><?xml version="1.0" encoding="utf-8"?>
<calcChain xmlns="http://schemas.openxmlformats.org/spreadsheetml/2006/main">
  <c r="H6" i="12"/>
  <c r="H7"/>
  <c r="H8"/>
  <c r="H9"/>
  <c r="H10"/>
  <c r="H11"/>
  <c r="H12"/>
  <c r="H13"/>
  <c r="H14"/>
  <c r="H15"/>
  <c r="H5"/>
  <c r="H17" s="1"/>
  <c r="H6" i="11"/>
  <c r="H7"/>
  <c r="H8"/>
  <c r="H9"/>
  <c r="H10"/>
  <c r="H11"/>
  <c r="H12"/>
  <c r="H13"/>
  <c r="H14"/>
  <c r="H15"/>
  <c r="H5"/>
  <c r="H6" i="10"/>
  <c r="H7"/>
  <c r="H8"/>
  <c r="H9"/>
  <c r="H10"/>
  <c r="H11"/>
  <c r="H12"/>
  <c r="H13"/>
  <c r="H14"/>
  <c r="H15"/>
  <c r="H5"/>
  <c r="H6" i="9"/>
  <c r="H7"/>
  <c r="H8"/>
  <c r="H9"/>
  <c r="H10"/>
  <c r="H11"/>
  <c r="H12"/>
  <c r="H13"/>
  <c r="H14"/>
  <c r="H15"/>
  <c r="H5"/>
  <c r="H6" i="8"/>
  <c r="H7"/>
  <c r="H8"/>
  <c r="H9"/>
  <c r="H10"/>
  <c r="H11"/>
  <c r="H12"/>
  <c r="H13"/>
  <c r="H14"/>
  <c r="H15"/>
  <c r="H5"/>
  <c r="H6" i="7"/>
  <c r="H7"/>
  <c r="H8"/>
  <c r="H9"/>
  <c r="H10"/>
  <c r="H11"/>
  <c r="H12"/>
  <c r="H13"/>
  <c r="H14"/>
  <c r="H15"/>
  <c r="H5"/>
  <c r="H6" i="6"/>
  <c r="H7"/>
  <c r="H8"/>
  <c r="H9"/>
  <c r="H10"/>
  <c r="H11"/>
  <c r="H12"/>
  <c r="H13"/>
  <c r="H14"/>
  <c r="H15"/>
  <c r="H5"/>
  <c r="H6" i="5"/>
  <c r="H7"/>
  <c r="H8"/>
  <c r="H9"/>
  <c r="H10"/>
  <c r="H11"/>
  <c r="H12"/>
  <c r="H13"/>
  <c r="H14"/>
  <c r="H15"/>
  <c r="H5"/>
  <c r="H6" i="4"/>
  <c r="H7"/>
  <c r="H8"/>
  <c r="H9"/>
  <c r="H10"/>
  <c r="H11"/>
  <c r="H12"/>
  <c r="H13"/>
  <c r="H14"/>
  <c r="H15"/>
  <c r="H5"/>
  <c r="H6" i="3"/>
  <c r="H7"/>
  <c r="H8"/>
  <c r="H9"/>
  <c r="H10"/>
  <c r="H11"/>
  <c r="H12"/>
  <c r="H13"/>
  <c r="H14"/>
  <c r="H15"/>
  <c r="H5"/>
  <c r="H6" i="2"/>
  <c r="H7"/>
  <c r="H8"/>
  <c r="H9"/>
  <c r="H10"/>
  <c r="H11"/>
  <c r="H12"/>
  <c r="H13"/>
  <c r="H14"/>
  <c r="H15"/>
  <c r="H5"/>
  <c r="H6" i="1"/>
  <c r="H7"/>
  <c r="H8"/>
  <c r="H9"/>
  <c r="H10"/>
  <c r="H11"/>
  <c r="H12"/>
  <c r="H13"/>
  <c r="H14"/>
  <c r="H15"/>
  <c r="H5"/>
  <c r="C12" i="13"/>
  <c r="C3"/>
  <c r="C10"/>
  <c r="C13"/>
  <c r="C7"/>
  <c r="C11"/>
  <c r="C2"/>
  <c r="C4"/>
  <c r="C5"/>
  <c r="C6"/>
  <c r="C9"/>
  <c r="C8"/>
  <c r="H17" i="9" l="1"/>
  <c r="D13" i="13" s="1"/>
  <c r="H17" i="1"/>
  <c r="D8" i="13" s="1"/>
  <c r="H17" i="4"/>
  <c r="D5" i="13" s="1"/>
  <c r="H17" i="8"/>
  <c r="D7" i="13" s="1"/>
  <c r="H17" i="2"/>
  <c r="D9" i="13" s="1"/>
  <c r="H17" i="7"/>
  <c r="D11" i="13" s="1"/>
  <c r="H17" i="3"/>
  <c r="D6" i="13" s="1"/>
  <c r="H17" i="10"/>
  <c r="D10" i="13" s="1"/>
  <c r="H17" i="6"/>
  <c r="D2" i="13" s="1"/>
  <c r="H17" i="11"/>
  <c r="D3" i="13" s="1"/>
  <c r="H17" i="5"/>
  <c r="D4" i="13" s="1"/>
  <c r="D12"/>
  <c r="B15" i="12"/>
  <c r="B14"/>
  <c r="B13"/>
  <c r="B12"/>
  <c r="B11"/>
  <c r="B10"/>
  <c r="B9"/>
  <c r="B8"/>
  <c r="B6"/>
  <c r="B5"/>
  <c r="B15" i="11"/>
  <c r="B14"/>
  <c r="B13"/>
  <c r="B12"/>
  <c r="B11"/>
  <c r="B10"/>
  <c r="B8"/>
  <c r="B7"/>
  <c r="B6"/>
  <c r="B5"/>
  <c r="B15" i="10"/>
  <c r="B14"/>
  <c r="B13"/>
  <c r="B12"/>
  <c r="B10"/>
  <c r="B9"/>
  <c r="B8"/>
  <c r="B7"/>
  <c r="B6"/>
  <c r="B5"/>
  <c r="B15" i="9"/>
  <c r="B14"/>
  <c r="B12"/>
  <c r="B11"/>
  <c r="B10"/>
  <c r="B9"/>
  <c r="B8"/>
  <c r="B7"/>
  <c r="B6"/>
  <c r="B5"/>
  <c r="B14" i="8"/>
  <c r="B13"/>
  <c r="B12"/>
  <c r="B11"/>
  <c r="B10"/>
  <c r="B9"/>
  <c r="B8"/>
  <c r="B7"/>
  <c r="B6"/>
  <c r="B5"/>
  <c r="B15" i="7"/>
  <c r="B14"/>
  <c r="B13"/>
  <c r="B12"/>
  <c r="B11"/>
  <c r="B10"/>
  <c r="B9"/>
  <c r="B8"/>
  <c r="B7"/>
  <c r="B5"/>
  <c r="B15" i="6"/>
  <c r="B14"/>
  <c r="B13"/>
  <c r="B12"/>
  <c r="B11"/>
  <c r="B10"/>
  <c r="B9"/>
  <c r="B7"/>
  <c r="B6"/>
  <c r="B5"/>
  <c r="B15" i="5"/>
  <c r="B14"/>
  <c r="B12"/>
  <c r="B11"/>
  <c r="B9"/>
  <c r="B8"/>
  <c r="B7"/>
  <c r="B6"/>
  <c r="B5"/>
  <c r="B15" i="4"/>
  <c r="B13"/>
  <c r="B11"/>
  <c r="B10"/>
  <c r="B9"/>
  <c r="B8"/>
  <c r="B7"/>
  <c r="B6"/>
  <c r="B5"/>
  <c r="B13" i="3"/>
  <c r="B12"/>
  <c r="B11"/>
  <c r="B10"/>
  <c r="B9"/>
  <c r="B8"/>
  <c r="B7"/>
  <c r="B6"/>
  <c r="B5"/>
  <c r="B15" i="2"/>
  <c r="B14"/>
  <c r="B13"/>
  <c r="B12"/>
  <c r="B11"/>
  <c r="B10"/>
  <c r="B9"/>
  <c r="B8"/>
  <c r="B7"/>
  <c r="B6"/>
  <c r="B15" i="1"/>
  <c r="B14"/>
  <c r="B13"/>
  <c r="B12"/>
  <c r="B11"/>
  <c r="B10"/>
  <c r="B9"/>
  <c r="B8"/>
  <c r="B7"/>
  <c r="B6"/>
  <c r="B13" i="5"/>
  <c r="B14" i="4"/>
  <c r="B15" i="3"/>
  <c r="B5" i="1"/>
  <c r="B7" i="12"/>
  <c r="B9" i="11"/>
  <c r="B11" i="10"/>
  <c r="B13" i="9"/>
  <c r="B15" i="8"/>
  <c r="B6" i="7"/>
  <c r="B8" i="6"/>
  <c r="B10" i="5"/>
  <c r="B12" i="4"/>
  <c r="B14" i="3"/>
  <c r="B5" i="2"/>
</calcChain>
</file>

<file path=xl/sharedStrings.xml><?xml version="1.0" encoding="utf-8"?>
<sst xmlns="http://schemas.openxmlformats.org/spreadsheetml/2006/main" count="135" uniqueCount="32">
  <si>
    <t>Gra</t>
  </si>
  <si>
    <t>Przeciwnik</t>
  </si>
  <si>
    <t>Handicap</t>
  </si>
  <si>
    <t>Wynik</t>
  </si>
  <si>
    <t>Bonus</t>
  </si>
  <si>
    <t>Razem</t>
  </si>
  <si>
    <t>Tor</t>
  </si>
  <si>
    <t>Bonus za zremisowany pojedynek:</t>
  </si>
  <si>
    <t>Bonus za wygrany pojedynek:</t>
  </si>
  <si>
    <t>Sztorm Gdańsk</t>
  </si>
  <si>
    <t>WKB Warszawa</t>
  </si>
  <si>
    <t>TKB Toruń</t>
  </si>
  <si>
    <t>Aleksander Stępień</t>
  </si>
  <si>
    <t>Emka Koszalin</t>
  </si>
  <si>
    <t>Jacek Skorupa</t>
  </si>
  <si>
    <t>Raymond McDowell</t>
  </si>
  <si>
    <t>KB Katowice</t>
  </si>
  <si>
    <t>Mirosław Pająk</t>
  </si>
  <si>
    <t>Rodło Piła</t>
  </si>
  <si>
    <t>Dawid Szpański</t>
  </si>
  <si>
    <t>Paweł Bielski</t>
  </si>
  <si>
    <t>Krzysztof Olesiński</t>
  </si>
  <si>
    <t>Danuta Dudko</t>
  </si>
  <si>
    <t>Daniel Wiśniewski</t>
  </si>
  <si>
    <t>KSBB Kwidzyn</t>
  </si>
  <si>
    <t>Andrzej Czernis</t>
  </si>
  <si>
    <t>Jacek Dudko</t>
  </si>
  <si>
    <t>Tomasz Brzęczek</t>
  </si>
  <si>
    <t>U7 Gdynia</t>
  </si>
  <si>
    <t>Klasyfikacja końcowa</t>
  </si>
  <si>
    <t>244 - ostatnia gra</t>
  </si>
  <si>
    <t>212 - ostatnia gra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</si>
</sst>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38"/>
      <scheme val="minor"/>
    </font>
    <font>
      <sz val="20"/>
      <color theme="1"/>
      <name val="Tekton Pro"/>
      <family val="2"/>
    </font>
    <font>
      <sz val="14"/>
      <color theme="1"/>
      <name val="Tahoma"/>
      <family val="2"/>
      <charset val="238"/>
    </font>
    <font>
      <u/>
      <sz val="14"/>
      <color theme="1"/>
      <name val="Tahoma"/>
      <family val="2"/>
      <charset val="238"/>
    </font>
    <font>
      <sz val="20"/>
      <color theme="1"/>
      <name val="Calibri"/>
      <family val="2"/>
      <charset val="238"/>
      <scheme val="minor"/>
    </font>
    <font>
      <sz val="20"/>
      <color rgb="FF00B05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/>
    <xf numFmtId="0" fontId="2" fillId="2" borderId="2" xfId="0" applyFont="1" applyFill="1" applyBorder="1"/>
    <xf numFmtId="0" fontId="2" fillId="2" borderId="1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/>
    <xf numFmtId="0" fontId="3" fillId="2" borderId="9" xfId="0" applyFont="1" applyFill="1" applyBorder="1"/>
    <xf numFmtId="0" fontId="3" fillId="2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left"/>
    </xf>
    <xf numFmtId="0" fontId="2" fillId="2" borderId="6" xfId="0" applyFont="1" applyFill="1" applyBorder="1"/>
    <xf numFmtId="0" fontId="2" fillId="2" borderId="4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left"/>
    </xf>
    <xf numFmtId="0" fontId="2" fillId="2" borderId="16" xfId="0" applyFont="1" applyFill="1" applyBorder="1"/>
    <xf numFmtId="0" fontId="2" fillId="2" borderId="17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19" xfId="0" applyFont="1" applyFill="1" applyBorder="1"/>
    <xf numFmtId="0" fontId="2" fillId="2" borderId="20" xfId="0" applyFont="1" applyFill="1" applyBorder="1"/>
    <xf numFmtId="0" fontId="2" fillId="2" borderId="20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21" xfId="0" applyFont="1" applyFill="1" applyBorder="1"/>
    <xf numFmtId="0" fontId="2" fillId="2" borderId="22" xfId="0" applyFont="1" applyFill="1" applyBorder="1"/>
    <xf numFmtId="0" fontId="2" fillId="2" borderId="3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0" xfId="0" applyFont="1" applyFill="1" applyBorder="1"/>
    <xf numFmtId="0" fontId="3" fillId="2" borderId="10" xfId="0" applyFont="1" applyFill="1" applyBorder="1"/>
    <xf numFmtId="16" fontId="5" fillId="2" borderId="0" xfId="0" applyNumberFormat="1" applyFont="1" applyFill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workbookViewId="0">
      <selection activeCell="G14" sqref="G14"/>
    </sheetView>
  </sheetViews>
  <sheetFormatPr defaultRowHeight="24" customHeight="1"/>
  <cols>
    <col min="1" max="2" width="9.140625" style="1"/>
    <col min="3" max="3" width="21.28515625" style="1" customWidth="1"/>
    <col min="4" max="8" width="15.85546875" style="1" customWidth="1"/>
    <col min="9" max="16384" width="9.140625" style="1"/>
  </cols>
  <sheetData>
    <row r="1" spans="1:9" ht="24" customHeight="1" thickBot="1">
      <c r="A1" s="2"/>
      <c r="B1" s="2"/>
      <c r="C1" s="2"/>
      <c r="D1" s="2"/>
      <c r="E1" s="2"/>
      <c r="F1" s="2"/>
      <c r="G1" s="2"/>
      <c r="H1" s="2"/>
      <c r="I1" s="2"/>
    </row>
    <row r="2" spans="1:9" ht="24" customHeight="1" thickBot="1">
      <c r="A2" s="2"/>
      <c r="B2" s="3" t="s">
        <v>12</v>
      </c>
      <c r="C2" s="4"/>
      <c r="D2" s="6">
        <v>1312</v>
      </c>
      <c r="E2" s="5"/>
      <c r="F2" s="32" t="s">
        <v>13</v>
      </c>
      <c r="G2" s="31"/>
      <c r="H2" s="6">
        <v>1412</v>
      </c>
      <c r="I2" s="2"/>
    </row>
    <row r="3" spans="1:9" ht="24" customHeight="1" thickBot="1">
      <c r="A3" s="2"/>
      <c r="B3" s="2"/>
      <c r="C3" s="2"/>
      <c r="D3" s="2"/>
      <c r="E3" s="2"/>
      <c r="F3" s="2"/>
      <c r="G3" s="2"/>
      <c r="H3" s="2"/>
      <c r="I3" s="2"/>
    </row>
    <row r="4" spans="1:9" ht="24" customHeight="1">
      <c r="A4" s="7" t="s">
        <v>0</v>
      </c>
      <c r="B4" s="8" t="s">
        <v>1</v>
      </c>
      <c r="C4" s="9"/>
      <c r="D4" s="10" t="s">
        <v>6</v>
      </c>
      <c r="E4" s="10" t="s">
        <v>2</v>
      </c>
      <c r="F4" s="10" t="s">
        <v>3</v>
      </c>
      <c r="G4" s="10" t="s">
        <v>4</v>
      </c>
      <c r="H4" s="11" t="s">
        <v>5</v>
      </c>
      <c r="I4" s="2"/>
    </row>
    <row r="5" spans="1:9" ht="24" customHeight="1">
      <c r="A5" s="12">
        <v>1</v>
      </c>
      <c r="B5" s="13" t="str">
        <f>'2'!B2</f>
        <v>Jacek Skorupa</v>
      </c>
      <c r="C5" s="14"/>
      <c r="D5" s="15">
        <v>3</v>
      </c>
      <c r="E5" s="15">
        <v>0</v>
      </c>
      <c r="F5" s="15">
        <v>213</v>
      </c>
      <c r="G5" s="15">
        <v>0</v>
      </c>
      <c r="H5" s="16">
        <f>G5+F5</f>
        <v>213</v>
      </c>
      <c r="I5" s="2"/>
    </row>
    <row r="6" spans="1:9" ht="24" customHeight="1">
      <c r="A6" s="12">
        <v>2</v>
      </c>
      <c r="B6" s="13" t="str">
        <f>'7'!B2</f>
        <v>Krzysztof Olesiński</v>
      </c>
      <c r="C6" s="14"/>
      <c r="D6" s="15">
        <v>5</v>
      </c>
      <c r="E6" s="15">
        <v>0</v>
      </c>
      <c r="F6" s="15">
        <v>192</v>
      </c>
      <c r="G6" s="15">
        <v>30</v>
      </c>
      <c r="H6" s="16">
        <f t="shared" ref="H6:H15" si="0">G6+F6</f>
        <v>222</v>
      </c>
      <c r="I6" s="2"/>
    </row>
    <row r="7" spans="1:9" ht="24" customHeight="1">
      <c r="A7" s="12">
        <v>3</v>
      </c>
      <c r="B7" s="13" t="str">
        <f>'12'!B2</f>
        <v>Tomasz Brzęczek</v>
      </c>
      <c r="C7" s="14"/>
      <c r="D7" s="15">
        <v>7</v>
      </c>
      <c r="E7" s="15">
        <v>0</v>
      </c>
      <c r="F7" s="15">
        <v>247</v>
      </c>
      <c r="G7" s="15">
        <v>30</v>
      </c>
      <c r="H7" s="16">
        <f t="shared" si="0"/>
        <v>277</v>
      </c>
      <c r="I7" s="2"/>
    </row>
    <row r="8" spans="1:9" ht="24" customHeight="1">
      <c r="A8" s="12">
        <v>4</v>
      </c>
      <c r="B8" s="13" t="str">
        <f>'6'!B2</f>
        <v>Paweł Bielski</v>
      </c>
      <c r="C8" s="14"/>
      <c r="D8" s="15">
        <v>9</v>
      </c>
      <c r="E8" s="15">
        <v>0</v>
      </c>
      <c r="F8" s="15">
        <v>259</v>
      </c>
      <c r="G8" s="15">
        <v>0</v>
      </c>
      <c r="H8" s="16">
        <f t="shared" si="0"/>
        <v>259</v>
      </c>
      <c r="I8" s="2"/>
    </row>
    <row r="9" spans="1:9" ht="24" customHeight="1">
      <c r="A9" s="12">
        <v>5</v>
      </c>
      <c r="B9" s="13" t="str">
        <f>'11'!B2</f>
        <v>Jacek Dudko</v>
      </c>
      <c r="C9" s="14"/>
      <c r="D9" s="15">
        <v>11</v>
      </c>
      <c r="E9" s="15">
        <v>0</v>
      </c>
      <c r="F9" s="15">
        <v>202</v>
      </c>
      <c r="G9" s="15">
        <v>0</v>
      </c>
      <c r="H9" s="16">
        <f t="shared" si="0"/>
        <v>202</v>
      </c>
      <c r="I9" s="2"/>
    </row>
    <row r="10" spans="1:9" ht="24" customHeight="1">
      <c r="A10" s="12">
        <v>6</v>
      </c>
      <c r="B10" s="13" t="str">
        <f>'5'!B2</f>
        <v>Dawid Szpański</v>
      </c>
      <c r="C10" s="14"/>
      <c r="D10" s="15">
        <v>12</v>
      </c>
      <c r="E10" s="15">
        <v>0</v>
      </c>
      <c r="F10" s="15">
        <v>215</v>
      </c>
      <c r="G10" s="15">
        <v>0</v>
      </c>
      <c r="H10" s="16">
        <f t="shared" si="0"/>
        <v>215</v>
      </c>
      <c r="I10" s="2"/>
    </row>
    <row r="11" spans="1:9" ht="24" customHeight="1">
      <c r="A11" s="12">
        <v>7</v>
      </c>
      <c r="B11" s="13" t="str">
        <f>'10'!B2</f>
        <v>Andrzej Czernis</v>
      </c>
      <c r="C11" s="14"/>
      <c r="D11" s="15">
        <v>10</v>
      </c>
      <c r="E11" s="15">
        <v>0</v>
      </c>
      <c r="F11" s="15">
        <v>184</v>
      </c>
      <c r="G11" s="15">
        <v>0</v>
      </c>
      <c r="H11" s="16">
        <f t="shared" si="0"/>
        <v>184</v>
      </c>
      <c r="I11" s="2"/>
    </row>
    <row r="12" spans="1:9" ht="24" customHeight="1">
      <c r="A12" s="12">
        <v>8</v>
      </c>
      <c r="B12" s="13" t="str">
        <f>'4'!B2</f>
        <v>Mirosław Pająk</v>
      </c>
      <c r="C12" s="14"/>
      <c r="D12" s="15">
        <v>8</v>
      </c>
      <c r="E12" s="15">
        <v>0</v>
      </c>
      <c r="F12" s="15">
        <v>197</v>
      </c>
      <c r="G12" s="15">
        <v>30</v>
      </c>
      <c r="H12" s="16">
        <f t="shared" si="0"/>
        <v>227</v>
      </c>
      <c r="I12" s="2"/>
    </row>
    <row r="13" spans="1:9" ht="24" customHeight="1">
      <c r="A13" s="12">
        <v>9</v>
      </c>
      <c r="B13" s="13" t="str">
        <f>'9'!B2</f>
        <v>Daniel Wiśniewski</v>
      </c>
      <c r="C13" s="14"/>
      <c r="D13" s="15">
        <v>6</v>
      </c>
      <c r="E13" s="15">
        <v>0</v>
      </c>
      <c r="F13" s="15">
        <v>188</v>
      </c>
      <c r="G13" s="15">
        <v>0</v>
      </c>
      <c r="H13" s="16">
        <f t="shared" si="0"/>
        <v>188</v>
      </c>
      <c r="I13" s="2"/>
    </row>
    <row r="14" spans="1:9" ht="24" customHeight="1">
      <c r="A14" s="12">
        <v>10</v>
      </c>
      <c r="B14" s="13" t="str">
        <f>'3'!B2</f>
        <v>Raymond McDowell</v>
      </c>
      <c r="C14" s="14"/>
      <c r="D14" s="15">
        <v>4</v>
      </c>
      <c r="E14" s="15">
        <v>0</v>
      </c>
      <c r="F14" s="15">
        <v>172</v>
      </c>
      <c r="G14" s="15">
        <v>0</v>
      </c>
      <c r="H14" s="16">
        <f t="shared" si="0"/>
        <v>172</v>
      </c>
      <c r="I14" s="2"/>
    </row>
    <row r="15" spans="1:9" ht="24" customHeight="1" thickBot="1">
      <c r="A15" s="17">
        <v>11</v>
      </c>
      <c r="B15" s="18" t="str">
        <f>'8'!B2</f>
        <v>Danuta Dudko</v>
      </c>
      <c r="C15" s="19"/>
      <c r="D15" s="20">
        <v>1</v>
      </c>
      <c r="E15" s="20">
        <v>0</v>
      </c>
      <c r="F15" s="20">
        <v>179</v>
      </c>
      <c r="G15" s="20">
        <v>30</v>
      </c>
      <c r="H15" s="21">
        <f t="shared" si="0"/>
        <v>209</v>
      </c>
      <c r="I15" s="2"/>
    </row>
    <row r="16" spans="1:9" ht="24" customHeight="1" thickBot="1">
      <c r="A16" s="2"/>
      <c r="B16" s="2"/>
      <c r="C16" s="2"/>
      <c r="D16" s="22"/>
      <c r="E16" s="22"/>
      <c r="F16" s="22"/>
      <c r="G16" s="22"/>
      <c r="H16" s="22"/>
      <c r="I16" s="2"/>
    </row>
    <row r="17" spans="1:9" ht="24" customHeight="1" thickBot="1">
      <c r="A17" s="2"/>
      <c r="B17" s="23" t="s">
        <v>8</v>
      </c>
      <c r="C17" s="24"/>
      <c r="D17" s="25"/>
      <c r="E17" s="26"/>
      <c r="F17" s="27">
        <v>30</v>
      </c>
      <c r="G17" s="28"/>
      <c r="H17" s="6">
        <f>SUM(H5:H15)+H2</f>
        <v>3780</v>
      </c>
      <c r="I17" s="2"/>
    </row>
    <row r="18" spans="1:9" ht="24" customHeight="1" thickBot="1">
      <c r="A18" s="2"/>
      <c r="B18" s="29" t="s">
        <v>7</v>
      </c>
      <c r="C18" s="30"/>
      <c r="D18" s="30"/>
      <c r="E18" s="19"/>
      <c r="F18" s="21">
        <v>10</v>
      </c>
      <c r="G18" s="2"/>
      <c r="H18" s="2"/>
      <c r="I18" s="2"/>
    </row>
    <row r="19" spans="1:9" ht="24" customHeight="1">
      <c r="A19" s="2"/>
      <c r="B19" s="2"/>
      <c r="C19" s="2"/>
      <c r="D19" s="2"/>
      <c r="E19" s="2"/>
      <c r="F19" s="2"/>
      <c r="G19" s="2"/>
      <c r="H19" s="2"/>
      <c r="I19" s="2"/>
    </row>
    <row r="20" spans="1:9" ht="24" customHeight="1">
      <c r="A20" s="2"/>
      <c r="B20" s="2"/>
      <c r="C20" s="2"/>
      <c r="D20" s="2"/>
      <c r="E20" s="2"/>
      <c r="F20" s="2"/>
      <c r="G20" s="2"/>
      <c r="H20" s="2"/>
      <c r="I20" s="2"/>
    </row>
    <row r="21" spans="1:9" ht="24" customHeight="1">
      <c r="A21" s="2"/>
      <c r="B21" s="2"/>
      <c r="C21" s="2"/>
      <c r="D21" s="2"/>
      <c r="E21" s="2"/>
      <c r="F21" s="2"/>
      <c r="G21" s="2"/>
      <c r="H21" s="2"/>
      <c r="I21" s="2"/>
    </row>
  </sheetData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8"/>
  <sheetViews>
    <sheetView workbookViewId="0"/>
  </sheetViews>
  <sheetFormatPr defaultRowHeight="18"/>
  <cols>
    <col min="1" max="2" width="9.140625" style="2"/>
    <col min="3" max="3" width="21.28515625" style="2" customWidth="1"/>
    <col min="4" max="8" width="15.85546875" style="2" customWidth="1"/>
    <col min="9" max="16384" width="9.140625" style="2"/>
  </cols>
  <sheetData>
    <row r="1" spans="1:8" ht="24" customHeight="1" thickBot="1"/>
    <row r="2" spans="1:8" ht="24" customHeight="1" thickBot="1">
      <c r="B2" s="3" t="s">
        <v>25</v>
      </c>
      <c r="C2" s="4"/>
      <c r="D2" s="6">
        <v>1479</v>
      </c>
      <c r="E2" s="5"/>
      <c r="F2" s="32" t="s">
        <v>10</v>
      </c>
      <c r="G2" s="31"/>
      <c r="H2" s="6">
        <v>1252</v>
      </c>
    </row>
    <row r="3" spans="1:8" ht="24" customHeight="1" thickBot="1"/>
    <row r="4" spans="1:8" ht="24" customHeight="1">
      <c r="A4" s="7" t="s">
        <v>0</v>
      </c>
      <c r="B4" s="8" t="s">
        <v>1</v>
      </c>
      <c r="C4" s="9"/>
      <c r="D4" s="10" t="s">
        <v>6</v>
      </c>
      <c r="E4" s="10" t="s">
        <v>2</v>
      </c>
      <c r="F4" s="10" t="s">
        <v>3</v>
      </c>
      <c r="G4" s="10" t="s">
        <v>4</v>
      </c>
      <c r="H4" s="11" t="s">
        <v>5</v>
      </c>
    </row>
    <row r="5" spans="1:8" ht="24" customHeight="1">
      <c r="A5" s="12">
        <v>1</v>
      </c>
      <c r="B5" s="13" t="str">
        <f>'5'!B2</f>
        <v>Dawid Szpański</v>
      </c>
      <c r="C5" s="14"/>
      <c r="D5" s="15">
        <v>8</v>
      </c>
      <c r="E5" s="15">
        <v>0</v>
      </c>
      <c r="F5" s="15">
        <v>148</v>
      </c>
      <c r="G5" s="15">
        <v>0</v>
      </c>
      <c r="H5" s="16">
        <f>G5+F5</f>
        <v>148</v>
      </c>
    </row>
    <row r="6" spans="1:8" ht="24" customHeight="1">
      <c r="A6" s="12">
        <v>2</v>
      </c>
      <c r="B6" s="13" t="str">
        <f>'4'!B2</f>
        <v>Mirosław Pająk</v>
      </c>
      <c r="C6" s="14"/>
      <c r="D6" s="15">
        <v>7</v>
      </c>
      <c r="E6" s="15">
        <v>0</v>
      </c>
      <c r="F6" s="15">
        <v>144</v>
      </c>
      <c r="G6" s="15">
        <v>0</v>
      </c>
      <c r="H6" s="16">
        <f t="shared" ref="H6:H15" si="0">G6+F6</f>
        <v>144</v>
      </c>
    </row>
    <row r="7" spans="1:8" ht="24" customHeight="1">
      <c r="A7" s="12">
        <v>3</v>
      </c>
      <c r="B7" s="13" t="str">
        <f>'3'!B2</f>
        <v>Raymond McDowell</v>
      </c>
      <c r="C7" s="14"/>
      <c r="D7" s="15">
        <v>6</v>
      </c>
      <c r="E7" s="15">
        <v>0</v>
      </c>
      <c r="F7" s="15">
        <v>150</v>
      </c>
      <c r="G7" s="15">
        <v>0</v>
      </c>
      <c r="H7" s="16">
        <f t="shared" si="0"/>
        <v>150</v>
      </c>
    </row>
    <row r="8" spans="1:8" ht="24" customHeight="1">
      <c r="A8" s="12">
        <v>4</v>
      </c>
      <c r="B8" s="13" t="str">
        <f>'2'!B2</f>
        <v>Jacek Skorupa</v>
      </c>
      <c r="C8" s="14"/>
      <c r="D8" s="15">
        <v>1</v>
      </c>
      <c r="E8" s="15">
        <v>0</v>
      </c>
      <c r="F8" s="15">
        <v>196</v>
      </c>
      <c r="G8" s="15">
        <v>30</v>
      </c>
      <c r="H8" s="16">
        <f t="shared" si="0"/>
        <v>226</v>
      </c>
    </row>
    <row r="9" spans="1:8" ht="24" customHeight="1">
      <c r="A9" s="12">
        <v>5</v>
      </c>
      <c r="B9" s="13" t="str">
        <f>'12'!B2</f>
        <v>Tomasz Brzęczek</v>
      </c>
      <c r="C9" s="14"/>
      <c r="D9" s="15">
        <v>4</v>
      </c>
      <c r="E9" s="15">
        <v>0</v>
      </c>
      <c r="F9" s="15">
        <v>204</v>
      </c>
      <c r="G9" s="15">
        <v>30</v>
      </c>
      <c r="H9" s="16">
        <f t="shared" si="0"/>
        <v>234</v>
      </c>
    </row>
    <row r="10" spans="1:8" ht="24" customHeight="1">
      <c r="A10" s="12">
        <v>6</v>
      </c>
      <c r="B10" s="13" t="str">
        <f>'11'!B2</f>
        <v>Jacek Dudko</v>
      </c>
      <c r="C10" s="14"/>
      <c r="D10" s="15">
        <v>2</v>
      </c>
      <c r="E10" s="15">
        <v>0</v>
      </c>
      <c r="F10" s="15">
        <v>171</v>
      </c>
      <c r="G10" s="15">
        <v>0</v>
      </c>
      <c r="H10" s="16">
        <f t="shared" si="0"/>
        <v>171</v>
      </c>
    </row>
    <row r="11" spans="1:8" ht="24" customHeight="1">
      <c r="A11" s="12">
        <v>7</v>
      </c>
      <c r="B11" s="13" t="str">
        <f>'1'!B2</f>
        <v>Aleksander Stępień</v>
      </c>
      <c r="C11" s="14"/>
      <c r="D11" s="15">
        <v>9</v>
      </c>
      <c r="E11" s="15">
        <v>0</v>
      </c>
      <c r="F11" s="15">
        <v>215</v>
      </c>
      <c r="G11" s="15">
        <v>30</v>
      </c>
      <c r="H11" s="16">
        <f t="shared" si="0"/>
        <v>245</v>
      </c>
    </row>
    <row r="12" spans="1:8" ht="24" customHeight="1">
      <c r="A12" s="12">
        <v>8</v>
      </c>
      <c r="B12" s="13" t="str">
        <f>'9'!B2</f>
        <v>Daniel Wiśniewski</v>
      </c>
      <c r="C12" s="14"/>
      <c r="D12" s="15">
        <v>12</v>
      </c>
      <c r="E12" s="15">
        <v>0</v>
      </c>
      <c r="F12" s="15">
        <v>190</v>
      </c>
      <c r="G12" s="15">
        <v>30</v>
      </c>
      <c r="H12" s="16">
        <f t="shared" si="0"/>
        <v>220</v>
      </c>
    </row>
    <row r="13" spans="1:8" ht="24" customHeight="1">
      <c r="A13" s="12">
        <v>9</v>
      </c>
      <c r="B13" s="13" t="str">
        <f>'8'!B2</f>
        <v>Danuta Dudko</v>
      </c>
      <c r="C13" s="14"/>
      <c r="D13" s="15">
        <v>3</v>
      </c>
      <c r="E13" s="15">
        <v>0</v>
      </c>
      <c r="F13" s="15">
        <v>239</v>
      </c>
      <c r="G13" s="15">
        <v>30</v>
      </c>
      <c r="H13" s="16">
        <f t="shared" si="0"/>
        <v>269</v>
      </c>
    </row>
    <row r="14" spans="1:8" ht="24" customHeight="1">
      <c r="A14" s="12">
        <v>10</v>
      </c>
      <c r="B14" s="13" t="str">
        <f>'7'!B2</f>
        <v>Krzysztof Olesiński</v>
      </c>
      <c r="C14" s="14"/>
      <c r="D14" s="15">
        <v>10</v>
      </c>
      <c r="E14" s="15">
        <v>0</v>
      </c>
      <c r="F14" s="15">
        <v>214</v>
      </c>
      <c r="G14" s="15">
        <v>30</v>
      </c>
      <c r="H14" s="16">
        <f t="shared" si="0"/>
        <v>244</v>
      </c>
    </row>
    <row r="15" spans="1:8" ht="24" customHeight="1" thickBot="1">
      <c r="A15" s="17">
        <v>11</v>
      </c>
      <c r="B15" s="18" t="str">
        <f>'6'!B2</f>
        <v>Paweł Bielski</v>
      </c>
      <c r="C15" s="19"/>
      <c r="D15" s="20">
        <v>5</v>
      </c>
      <c r="E15" s="20">
        <v>0</v>
      </c>
      <c r="F15" s="20">
        <v>257</v>
      </c>
      <c r="G15" s="20">
        <v>30</v>
      </c>
      <c r="H15" s="21">
        <f t="shared" si="0"/>
        <v>287</v>
      </c>
    </row>
    <row r="16" spans="1:8" ht="24" customHeight="1" thickBot="1">
      <c r="D16" s="22"/>
      <c r="E16" s="22"/>
      <c r="F16" s="22"/>
      <c r="G16" s="22"/>
      <c r="H16" s="22"/>
    </row>
    <row r="17" spans="2:8" ht="24" customHeight="1" thickBot="1">
      <c r="B17" s="23" t="s">
        <v>8</v>
      </c>
      <c r="C17" s="24"/>
      <c r="D17" s="25"/>
      <c r="E17" s="26"/>
      <c r="F17" s="27">
        <v>30</v>
      </c>
      <c r="G17" s="28"/>
      <c r="H17" s="6">
        <f>SUM(H5:H15)+H2</f>
        <v>3590</v>
      </c>
    </row>
    <row r="18" spans="2:8" ht="24" customHeight="1" thickBot="1">
      <c r="B18" s="29" t="s">
        <v>7</v>
      </c>
      <c r="C18" s="30"/>
      <c r="D18" s="30"/>
      <c r="E18" s="19"/>
      <c r="F18" s="21">
        <v>10</v>
      </c>
    </row>
  </sheetData>
  <pageMargins left="0.7" right="0.7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8"/>
  <sheetViews>
    <sheetView workbookViewId="0">
      <selection activeCell="G14" sqref="G14"/>
    </sheetView>
  </sheetViews>
  <sheetFormatPr defaultRowHeight="18"/>
  <cols>
    <col min="1" max="2" width="9.140625" style="2"/>
    <col min="3" max="3" width="21.28515625" style="2" customWidth="1"/>
    <col min="4" max="8" width="15.85546875" style="2" customWidth="1"/>
    <col min="9" max="16384" width="9.140625" style="2"/>
  </cols>
  <sheetData>
    <row r="1" spans="1:8" ht="24" customHeight="1" thickBot="1"/>
    <row r="2" spans="1:8" ht="24" customHeight="1" thickBot="1">
      <c r="B2" s="3" t="s">
        <v>26</v>
      </c>
      <c r="C2" s="4"/>
      <c r="D2" s="6">
        <v>98</v>
      </c>
      <c r="E2" s="5"/>
      <c r="F2" s="32" t="s">
        <v>9</v>
      </c>
      <c r="G2" s="31"/>
      <c r="H2" s="6">
        <v>1252</v>
      </c>
    </row>
    <row r="3" spans="1:8" ht="24" customHeight="1" thickBot="1"/>
    <row r="4" spans="1:8" ht="24" customHeight="1">
      <c r="A4" s="7" t="s">
        <v>0</v>
      </c>
      <c r="B4" s="8" t="s">
        <v>1</v>
      </c>
      <c r="C4" s="9"/>
      <c r="D4" s="10" t="s">
        <v>6</v>
      </c>
      <c r="E4" s="10" t="s">
        <v>2</v>
      </c>
      <c r="F4" s="10" t="s">
        <v>3</v>
      </c>
      <c r="G4" s="10" t="s">
        <v>4</v>
      </c>
      <c r="H4" s="11" t="s">
        <v>5</v>
      </c>
    </row>
    <row r="5" spans="1:8" ht="24" customHeight="1">
      <c r="A5" s="12">
        <v>1</v>
      </c>
      <c r="B5" s="13" t="str">
        <f>'4'!B2</f>
        <v>Mirosław Pająk</v>
      </c>
      <c r="C5" s="14"/>
      <c r="D5" s="15">
        <v>6</v>
      </c>
      <c r="E5" s="15">
        <v>0</v>
      </c>
      <c r="F5" s="15">
        <v>244</v>
      </c>
      <c r="G5" s="15">
        <v>30</v>
      </c>
      <c r="H5" s="16">
        <f>G5+F5</f>
        <v>274</v>
      </c>
    </row>
    <row r="6" spans="1:8" ht="24" customHeight="1">
      <c r="A6" s="12">
        <v>2</v>
      </c>
      <c r="B6" s="13" t="str">
        <f>'3'!B2</f>
        <v>Raymond McDowell</v>
      </c>
      <c r="C6" s="14"/>
      <c r="D6" s="15">
        <v>9</v>
      </c>
      <c r="E6" s="15">
        <v>0</v>
      </c>
      <c r="F6" s="15">
        <v>222</v>
      </c>
      <c r="G6" s="15">
        <v>30</v>
      </c>
      <c r="H6" s="16">
        <f t="shared" ref="H6:H15" si="0">G6+F6</f>
        <v>252</v>
      </c>
    </row>
    <row r="7" spans="1:8" ht="24" customHeight="1">
      <c r="A7" s="12">
        <v>3</v>
      </c>
      <c r="B7" s="13" t="str">
        <f>'2'!B2</f>
        <v>Jacek Skorupa</v>
      </c>
      <c r="C7" s="14"/>
      <c r="D7" s="15">
        <v>4</v>
      </c>
      <c r="E7" s="15">
        <v>0</v>
      </c>
      <c r="F7" s="15">
        <v>215</v>
      </c>
      <c r="G7" s="15">
        <v>30</v>
      </c>
      <c r="H7" s="16">
        <f t="shared" si="0"/>
        <v>245</v>
      </c>
    </row>
    <row r="8" spans="1:8" ht="24" customHeight="1">
      <c r="A8" s="12">
        <v>4</v>
      </c>
      <c r="B8" s="13" t="str">
        <f>'12'!B2</f>
        <v>Tomasz Brzęczek</v>
      </c>
      <c r="C8" s="14"/>
      <c r="D8" s="15">
        <v>11</v>
      </c>
      <c r="E8" s="15">
        <v>0</v>
      </c>
      <c r="F8" s="15">
        <v>185</v>
      </c>
      <c r="G8" s="15">
        <v>0</v>
      </c>
      <c r="H8" s="16">
        <f t="shared" si="0"/>
        <v>185</v>
      </c>
    </row>
    <row r="9" spans="1:8" ht="24" customHeight="1">
      <c r="A9" s="12">
        <v>5</v>
      </c>
      <c r="B9" s="13" t="str">
        <f>'1'!B2</f>
        <v>Aleksander Stępień</v>
      </c>
      <c r="C9" s="14"/>
      <c r="D9" s="15">
        <v>12</v>
      </c>
      <c r="E9" s="15">
        <v>0</v>
      </c>
      <c r="F9" s="15">
        <v>220</v>
      </c>
      <c r="G9" s="15">
        <v>30</v>
      </c>
      <c r="H9" s="16">
        <f t="shared" si="0"/>
        <v>250</v>
      </c>
    </row>
    <row r="10" spans="1:8" ht="24" customHeight="1">
      <c r="A10" s="12">
        <v>6</v>
      </c>
      <c r="B10" s="13" t="str">
        <f>'10'!B2</f>
        <v>Andrzej Czernis</v>
      </c>
      <c r="C10" s="14"/>
      <c r="D10" s="15">
        <v>1</v>
      </c>
      <c r="E10" s="15">
        <v>0</v>
      </c>
      <c r="F10" s="15">
        <v>202</v>
      </c>
      <c r="G10" s="15">
        <v>30</v>
      </c>
      <c r="H10" s="16">
        <f t="shared" si="0"/>
        <v>232</v>
      </c>
    </row>
    <row r="11" spans="1:8" ht="24" customHeight="1">
      <c r="A11" s="12">
        <v>7</v>
      </c>
      <c r="B11" s="13" t="str">
        <f>'9'!B2</f>
        <v>Daniel Wiśniewski</v>
      </c>
      <c r="C11" s="14"/>
      <c r="D11" s="15">
        <v>3</v>
      </c>
      <c r="E11" s="15">
        <v>0</v>
      </c>
      <c r="F11" s="15">
        <v>225</v>
      </c>
      <c r="G11" s="15">
        <v>30</v>
      </c>
      <c r="H11" s="16">
        <f t="shared" si="0"/>
        <v>255</v>
      </c>
    </row>
    <row r="12" spans="1:8" ht="24" customHeight="1">
      <c r="A12" s="12">
        <v>8</v>
      </c>
      <c r="B12" s="13" t="str">
        <f>'8'!B2</f>
        <v>Danuta Dudko</v>
      </c>
      <c r="C12" s="14"/>
      <c r="D12" s="15">
        <v>10</v>
      </c>
      <c r="E12" s="15">
        <v>0</v>
      </c>
      <c r="F12" s="15">
        <v>257</v>
      </c>
      <c r="G12" s="15">
        <v>30</v>
      </c>
      <c r="H12" s="16">
        <f t="shared" si="0"/>
        <v>287</v>
      </c>
    </row>
    <row r="13" spans="1:8" ht="24" customHeight="1">
      <c r="A13" s="12">
        <v>9</v>
      </c>
      <c r="B13" s="13" t="str">
        <f>'7'!B2</f>
        <v>Krzysztof Olesiński</v>
      </c>
      <c r="C13" s="14"/>
      <c r="D13" s="15">
        <v>2</v>
      </c>
      <c r="E13" s="15">
        <v>0</v>
      </c>
      <c r="F13" s="15">
        <v>257</v>
      </c>
      <c r="G13" s="15">
        <v>30</v>
      </c>
      <c r="H13" s="16">
        <f t="shared" si="0"/>
        <v>287</v>
      </c>
    </row>
    <row r="14" spans="1:8" ht="24" customHeight="1">
      <c r="A14" s="12">
        <v>10</v>
      </c>
      <c r="B14" s="13" t="str">
        <f>'6'!B2</f>
        <v>Paweł Bielski</v>
      </c>
      <c r="C14" s="14"/>
      <c r="D14" s="15">
        <v>8</v>
      </c>
      <c r="E14" s="15">
        <v>0</v>
      </c>
      <c r="F14" s="15">
        <v>173</v>
      </c>
      <c r="G14" s="15">
        <v>0</v>
      </c>
      <c r="H14" s="16">
        <f t="shared" si="0"/>
        <v>173</v>
      </c>
    </row>
    <row r="15" spans="1:8" ht="24" customHeight="1" thickBot="1">
      <c r="A15" s="17">
        <v>11</v>
      </c>
      <c r="B15" s="18" t="str">
        <f>'5'!B2</f>
        <v>Dawid Szpański</v>
      </c>
      <c r="C15" s="19"/>
      <c r="D15" s="20">
        <v>7</v>
      </c>
      <c r="E15" s="20">
        <v>0</v>
      </c>
      <c r="F15" s="20">
        <v>241</v>
      </c>
      <c r="G15" s="20">
        <v>0</v>
      </c>
      <c r="H15" s="16">
        <f t="shared" si="0"/>
        <v>241</v>
      </c>
    </row>
    <row r="16" spans="1:8" ht="24" customHeight="1" thickBot="1">
      <c r="D16" s="22"/>
      <c r="E16" s="22"/>
      <c r="F16" s="22"/>
      <c r="G16" s="22"/>
      <c r="H16" s="22"/>
    </row>
    <row r="17" spans="2:8" ht="24" customHeight="1" thickBot="1">
      <c r="B17" s="23" t="s">
        <v>8</v>
      </c>
      <c r="C17" s="24"/>
      <c r="D17" s="25"/>
      <c r="E17" s="26"/>
      <c r="F17" s="27">
        <v>30</v>
      </c>
      <c r="G17" s="28"/>
      <c r="H17" s="6">
        <f>SUM(H5:H15)+H2</f>
        <v>3933</v>
      </c>
    </row>
    <row r="18" spans="2:8" ht="24" customHeight="1" thickBot="1">
      <c r="B18" s="29" t="s">
        <v>7</v>
      </c>
      <c r="C18" s="30"/>
      <c r="D18" s="30"/>
      <c r="E18" s="19"/>
      <c r="F18" s="21">
        <v>10</v>
      </c>
    </row>
  </sheetData>
  <pageMargins left="0.7" right="0.7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18"/>
  <sheetViews>
    <sheetView workbookViewId="0">
      <selection activeCell="G14" sqref="G14"/>
    </sheetView>
  </sheetViews>
  <sheetFormatPr defaultRowHeight="18"/>
  <cols>
    <col min="1" max="2" width="9.140625" style="2"/>
    <col min="3" max="3" width="21.28515625" style="2" customWidth="1"/>
    <col min="4" max="8" width="15.85546875" style="2" customWidth="1"/>
    <col min="9" max="16384" width="9.140625" style="2"/>
  </cols>
  <sheetData>
    <row r="1" spans="1:8" ht="24" customHeight="1" thickBot="1"/>
    <row r="2" spans="1:8" ht="24" customHeight="1" thickBot="1">
      <c r="B2" s="3" t="s">
        <v>27</v>
      </c>
      <c r="C2" s="4"/>
      <c r="D2" s="6">
        <v>1121</v>
      </c>
      <c r="E2" s="5"/>
      <c r="F2" s="32" t="s">
        <v>28</v>
      </c>
      <c r="G2" s="31"/>
      <c r="H2" s="6">
        <v>1244</v>
      </c>
    </row>
    <row r="3" spans="1:8" ht="24" customHeight="1" thickBot="1"/>
    <row r="4" spans="1:8" ht="24" customHeight="1">
      <c r="A4" s="7" t="s">
        <v>0</v>
      </c>
      <c r="B4" s="8" t="s">
        <v>1</v>
      </c>
      <c r="C4" s="9"/>
      <c r="D4" s="10" t="s">
        <v>6</v>
      </c>
      <c r="E4" s="10" t="s">
        <v>2</v>
      </c>
      <c r="F4" s="10" t="s">
        <v>3</v>
      </c>
      <c r="G4" s="10" t="s">
        <v>4</v>
      </c>
      <c r="H4" s="11" t="s">
        <v>5</v>
      </c>
    </row>
    <row r="5" spans="1:8" ht="24" customHeight="1">
      <c r="A5" s="12">
        <v>1</v>
      </c>
      <c r="B5" s="13" t="str">
        <f>'3'!B2</f>
        <v>Raymond McDowell</v>
      </c>
      <c r="C5" s="14"/>
      <c r="D5" s="15">
        <v>2</v>
      </c>
      <c r="E5" s="15">
        <v>0</v>
      </c>
      <c r="F5" s="15">
        <v>180</v>
      </c>
      <c r="G5" s="15">
        <v>0</v>
      </c>
      <c r="H5" s="16">
        <f>G5+F5</f>
        <v>180</v>
      </c>
    </row>
    <row r="6" spans="1:8" ht="24" customHeight="1">
      <c r="A6" s="12">
        <v>2</v>
      </c>
      <c r="B6" s="13" t="str">
        <f>'2'!B2</f>
        <v>Jacek Skorupa</v>
      </c>
      <c r="C6" s="14"/>
      <c r="D6" s="15">
        <v>11</v>
      </c>
      <c r="E6" s="15">
        <v>0</v>
      </c>
      <c r="F6" s="15">
        <v>216</v>
      </c>
      <c r="G6" s="15">
        <v>30</v>
      </c>
      <c r="H6" s="16">
        <f t="shared" ref="H6:H15" si="0">G6+F6</f>
        <v>246</v>
      </c>
    </row>
    <row r="7" spans="1:8" ht="24" customHeight="1">
      <c r="A7" s="12">
        <v>3</v>
      </c>
      <c r="B7" s="13" t="str">
        <f>'1'!B2</f>
        <v>Aleksander Stępień</v>
      </c>
      <c r="C7" s="14"/>
      <c r="D7" s="15">
        <v>8</v>
      </c>
      <c r="E7" s="15">
        <v>0</v>
      </c>
      <c r="F7" s="15">
        <v>212</v>
      </c>
      <c r="G7" s="15">
        <v>0</v>
      </c>
      <c r="H7" s="16">
        <f t="shared" si="0"/>
        <v>212</v>
      </c>
    </row>
    <row r="8" spans="1:8" ht="24" customHeight="1">
      <c r="A8" s="12">
        <v>4</v>
      </c>
      <c r="B8" s="13" t="str">
        <f>'11'!B2</f>
        <v>Jacek Dudko</v>
      </c>
      <c r="C8" s="14"/>
      <c r="D8" s="15">
        <v>12</v>
      </c>
      <c r="E8" s="15">
        <v>0</v>
      </c>
      <c r="F8" s="15">
        <v>228</v>
      </c>
      <c r="G8" s="15">
        <v>30</v>
      </c>
      <c r="H8" s="16">
        <f t="shared" si="0"/>
        <v>258</v>
      </c>
    </row>
    <row r="9" spans="1:8" ht="24" customHeight="1">
      <c r="A9" s="12">
        <v>5</v>
      </c>
      <c r="B9" s="13" t="str">
        <f>'10'!B2</f>
        <v>Andrzej Czernis</v>
      </c>
      <c r="C9" s="14"/>
      <c r="D9" s="15">
        <v>3</v>
      </c>
      <c r="E9" s="15">
        <v>0</v>
      </c>
      <c r="F9" s="15">
        <v>181</v>
      </c>
      <c r="G9" s="15">
        <v>0</v>
      </c>
      <c r="H9" s="16">
        <f t="shared" si="0"/>
        <v>181</v>
      </c>
    </row>
    <row r="10" spans="1:8" ht="24" customHeight="1">
      <c r="A10" s="12">
        <v>6</v>
      </c>
      <c r="B10" s="13" t="str">
        <f>'9'!B2</f>
        <v>Daniel Wiśniewski</v>
      </c>
      <c r="C10" s="14"/>
      <c r="D10" s="15">
        <v>10</v>
      </c>
      <c r="E10" s="15">
        <v>0</v>
      </c>
      <c r="F10" s="15">
        <v>265</v>
      </c>
      <c r="G10" s="15">
        <v>30</v>
      </c>
      <c r="H10" s="16">
        <f t="shared" si="0"/>
        <v>295</v>
      </c>
    </row>
    <row r="11" spans="1:8" ht="24" customHeight="1">
      <c r="A11" s="12">
        <v>7</v>
      </c>
      <c r="B11" s="13" t="str">
        <f>'8'!B2</f>
        <v>Danuta Dudko</v>
      </c>
      <c r="C11" s="14"/>
      <c r="D11" s="15">
        <v>5</v>
      </c>
      <c r="E11" s="15">
        <v>0</v>
      </c>
      <c r="F11" s="15">
        <v>169</v>
      </c>
      <c r="G11" s="15">
        <v>0</v>
      </c>
      <c r="H11" s="16">
        <f t="shared" si="0"/>
        <v>169</v>
      </c>
    </row>
    <row r="12" spans="1:8" ht="24" customHeight="1">
      <c r="A12" s="12">
        <v>8</v>
      </c>
      <c r="B12" s="13" t="str">
        <f>'7'!B2</f>
        <v>Krzysztof Olesiński</v>
      </c>
      <c r="C12" s="14"/>
      <c r="D12" s="15">
        <v>1</v>
      </c>
      <c r="E12" s="15">
        <v>0</v>
      </c>
      <c r="F12" s="15">
        <v>195</v>
      </c>
      <c r="G12" s="15">
        <v>0</v>
      </c>
      <c r="H12" s="16">
        <f t="shared" si="0"/>
        <v>195</v>
      </c>
    </row>
    <row r="13" spans="1:8" ht="24" customHeight="1">
      <c r="A13" s="12">
        <v>9</v>
      </c>
      <c r="B13" s="13" t="str">
        <f>'6'!B2</f>
        <v>Paweł Bielski</v>
      </c>
      <c r="C13" s="14"/>
      <c r="D13" s="15">
        <v>7</v>
      </c>
      <c r="E13" s="15">
        <v>0</v>
      </c>
      <c r="F13" s="15">
        <v>180</v>
      </c>
      <c r="G13" s="15">
        <v>0</v>
      </c>
      <c r="H13" s="16">
        <f t="shared" si="0"/>
        <v>180</v>
      </c>
    </row>
    <row r="14" spans="1:8" ht="24" customHeight="1">
      <c r="A14" s="12">
        <v>10</v>
      </c>
      <c r="B14" s="13" t="str">
        <f>'5'!B2</f>
        <v>Dawid Szpański</v>
      </c>
      <c r="C14" s="14"/>
      <c r="D14" s="15">
        <v>6</v>
      </c>
      <c r="E14" s="15">
        <v>0</v>
      </c>
      <c r="F14" s="15">
        <v>187</v>
      </c>
      <c r="G14" s="15">
        <v>0</v>
      </c>
      <c r="H14" s="16">
        <f t="shared" si="0"/>
        <v>187</v>
      </c>
    </row>
    <row r="15" spans="1:8" ht="24" customHeight="1" thickBot="1">
      <c r="A15" s="17">
        <v>11</v>
      </c>
      <c r="B15" s="18" t="str">
        <f>'4'!B2</f>
        <v>Mirosław Pająk</v>
      </c>
      <c r="C15" s="19"/>
      <c r="D15" s="20">
        <v>9</v>
      </c>
      <c r="E15" s="20">
        <v>0</v>
      </c>
      <c r="F15" s="20">
        <v>192</v>
      </c>
      <c r="G15" s="20">
        <v>0</v>
      </c>
      <c r="H15" s="21">
        <f t="shared" si="0"/>
        <v>192</v>
      </c>
    </row>
    <row r="16" spans="1:8" ht="24" customHeight="1" thickBot="1">
      <c r="D16" s="22"/>
      <c r="E16" s="22"/>
      <c r="F16" s="22"/>
      <c r="G16" s="22"/>
      <c r="H16" s="22"/>
    </row>
    <row r="17" spans="2:8" ht="24" customHeight="1" thickBot="1">
      <c r="B17" s="23" t="s">
        <v>8</v>
      </c>
      <c r="C17" s="24"/>
      <c r="D17" s="25"/>
      <c r="E17" s="26"/>
      <c r="F17" s="27">
        <v>30</v>
      </c>
      <c r="G17" s="28"/>
      <c r="H17" s="6">
        <f>SUM(H5:H15)+H2</f>
        <v>3539</v>
      </c>
    </row>
    <row r="18" spans="2:8" ht="24" customHeight="1" thickBot="1">
      <c r="B18" s="29" t="s">
        <v>7</v>
      </c>
      <c r="C18" s="30"/>
      <c r="D18" s="30"/>
      <c r="E18" s="19"/>
      <c r="F18" s="21">
        <v>10</v>
      </c>
    </row>
  </sheetData>
  <pageMargins left="0.7" right="0.7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1:E13"/>
  <sheetViews>
    <sheetView tabSelected="1" workbookViewId="0">
      <selection activeCell="G9" sqref="G9"/>
    </sheetView>
  </sheetViews>
  <sheetFormatPr defaultRowHeight="26.25"/>
  <cols>
    <col min="1" max="2" width="9.140625" style="34"/>
    <col min="3" max="3" width="37.7109375" style="34" customWidth="1"/>
    <col min="4" max="4" width="15.5703125" style="34" customWidth="1"/>
    <col min="5" max="6" width="9.140625" style="34"/>
    <col min="7" max="7" width="9.5703125" style="34" bestFit="1" customWidth="1"/>
    <col min="8" max="16384" width="9.140625" style="34"/>
  </cols>
  <sheetData>
    <row r="1" spans="2:5">
      <c r="C1" s="36" t="s">
        <v>29</v>
      </c>
    </row>
    <row r="2" spans="2:5">
      <c r="B2" s="33">
        <v>1</v>
      </c>
      <c r="C2" s="33" t="str">
        <f>'6'!B2</f>
        <v>Paweł Bielski</v>
      </c>
      <c r="D2" s="33">
        <f>'6'!H17</f>
        <v>4085</v>
      </c>
    </row>
    <row r="3" spans="2:5">
      <c r="B3" s="33">
        <v>2</v>
      </c>
      <c r="C3" s="33" t="str">
        <f>'11'!B2</f>
        <v>Jacek Dudko</v>
      </c>
      <c r="D3" s="33">
        <f>'11'!H17</f>
        <v>3933</v>
      </c>
    </row>
    <row r="4" spans="2:5">
      <c r="B4" s="33">
        <v>3</v>
      </c>
      <c r="C4" s="33" t="str">
        <f>'5'!B2</f>
        <v>Dawid Szpański</v>
      </c>
      <c r="D4" s="33">
        <f>'5'!H17</f>
        <v>3924</v>
      </c>
      <c r="E4" s="34" t="s">
        <v>30</v>
      </c>
    </row>
    <row r="5" spans="2:5">
      <c r="B5" s="33">
        <v>4</v>
      </c>
      <c r="C5" s="33" t="str">
        <f>'4'!B2</f>
        <v>Mirosław Pająk</v>
      </c>
      <c r="D5" s="33">
        <f>'4'!H17</f>
        <v>3924</v>
      </c>
      <c r="E5" s="34" t="s">
        <v>31</v>
      </c>
    </row>
    <row r="6" spans="2:5">
      <c r="B6" s="33">
        <v>5</v>
      </c>
      <c r="C6" s="33" t="str">
        <f>'3'!B2</f>
        <v>Raymond McDowell</v>
      </c>
      <c r="D6" s="33">
        <f>'3'!H17</f>
        <v>3887</v>
      </c>
    </row>
    <row r="7" spans="2:5">
      <c r="B7" s="33">
        <v>6</v>
      </c>
      <c r="C7" s="33" t="str">
        <f>'8'!B2</f>
        <v>Danuta Dudko</v>
      </c>
      <c r="D7" s="33">
        <f>'8'!H17</f>
        <v>3859</v>
      </c>
    </row>
    <row r="8" spans="2:5">
      <c r="B8" s="33">
        <v>7</v>
      </c>
      <c r="C8" s="33" t="str">
        <f>'1'!B2</f>
        <v>Aleksander Stępień</v>
      </c>
      <c r="D8" s="33">
        <f>'1'!H17</f>
        <v>3780</v>
      </c>
    </row>
    <row r="9" spans="2:5">
      <c r="B9" s="33">
        <v>8</v>
      </c>
      <c r="C9" s="33" t="str">
        <f>'2'!B2</f>
        <v>Jacek Skorupa</v>
      </c>
      <c r="D9" s="33">
        <f>'2'!H17</f>
        <v>3671</v>
      </c>
    </row>
    <row r="10" spans="2:5">
      <c r="B10" s="33">
        <v>9</v>
      </c>
      <c r="C10" s="33" t="str">
        <f>'10'!B2</f>
        <v>Andrzej Czernis</v>
      </c>
      <c r="D10" s="33">
        <f>'10'!H17</f>
        <v>3590</v>
      </c>
    </row>
    <row r="11" spans="2:5">
      <c r="B11" s="33">
        <v>10</v>
      </c>
      <c r="C11" s="33" t="str">
        <f>'7'!B2</f>
        <v>Krzysztof Olesiński</v>
      </c>
      <c r="D11" s="33">
        <f>'7'!H17</f>
        <v>3550</v>
      </c>
    </row>
    <row r="12" spans="2:5">
      <c r="B12" s="33">
        <v>11</v>
      </c>
      <c r="C12" s="33" t="str">
        <f>'12'!B2</f>
        <v>Tomasz Brzęczek</v>
      </c>
      <c r="D12" s="33">
        <f>'12'!H17</f>
        <v>3539</v>
      </c>
    </row>
    <row r="13" spans="2:5">
      <c r="B13" s="33">
        <v>12</v>
      </c>
      <c r="C13" s="33" t="str">
        <f>'9'!B2</f>
        <v>Daniel Wiśniewski</v>
      </c>
      <c r="D13" s="33">
        <f>'9'!H17</f>
        <v>3457</v>
      </c>
    </row>
  </sheetData>
  <sortState ref="C2:E13">
    <sortCondition descending="1" ref="D2:D13"/>
    <sortCondition descending="1" ref="E2:E13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8"/>
  <sheetViews>
    <sheetView workbookViewId="0">
      <selection activeCell="G14" sqref="G14"/>
    </sheetView>
  </sheetViews>
  <sheetFormatPr defaultRowHeight="18"/>
  <cols>
    <col min="1" max="2" width="9.140625" style="2"/>
    <col min="3" max="3" width="21.28515625" style="2" customWidth="1"/>
    <col min="4" max="8" width="15.85546875" style="2" customWidth="1"/>
    <col min="9" max="16384" width="9.140625" style="2"/>
  </cols>
  <sheetData>
    <row r="1" spans="1:8" ht="24" customHeight="1" thickBot="1"/>
    <row r="2" spans="1:8" ht="24" customHeight="1" thickBot="1">
      <c r="B2" s="3" t="s">
        <v>14</v>
      </c>
      <c r="C2" s="4"/>
      <c r="D2" s="6">
        <v>1063</v>
      </c>
      <c r="E2" s="5"/>
      <c r="F2" s="32" t="s">
        <v>11</v>
      </c>
      <c r="G2" s="31"/>
      <c r="H2" s="6">
        <v>1392</v>
      </c>
    </row>
    <row r="3" spans="1:8" ht="24" customHeight="1" thickBot="1"/>
    <row r="4" spans="1:8" ht="24" customHeight="1">
      <c r="A4" s="7" t="s">
        <v>0</v>
      </c>
      <c r="B4" s="8" t="s">
        <v>1</v>
      </c>
      <c r="C4" s="9"/>
      <c r="D4" s="10" t="s">
        <v>6</v>
      </c>
      <c r="E4" s="10" t="s">
        <v>2</v>
      </c>
      <c r="F4" s="10" t="s">
        <v>3</v>
      </c>
      <c r="G4" s="10" t="s">
        <v>4</v>
      </c>
      <c r="H4" s="11" t="s">
        <v>5</v>
      </c>
    </row>
    <row r="5" spans="1:8" ht="24" customHeight="1">
      <c r="A5" s="12">
        <v>1</v>
      </c>
      <c r="B5" s="13" t="str">
        <f>'1'!B2</f>
        <v>Aleksander Stępień</v>
      </c>
      <c r="C5" s="14"/>
      <c r="D5" s="15">
        <v>4</v>
      </c>
      <c r="E5" s="15">
        <v>0</v>
      </c>
      <c r="F5" s="15">
        <v>258</v>
      </c>
      <c r="G5" s="15">
        <v>30</v>
      </c>
      <c r="H5" s="16">
        <f>G5+F5</f>
        <v>288</v>
      </c>
    </row>
    <row r="6" spans="1:8" ht="24" customHeight="1">
      <c r="A6" s="12">
        <v>2</v>
      </c>
      <c r="B6" s="13" t="str">
        <f>'12'!B2</f>
        <v>Tomasz Brzęczek</v>
      </c>
      <c r="C6" s="14"/>
      <c r="D6" s="15">
        <v>12</v>
      </c>
      <c r="E6" s="15">
        <v>0</v>
      </c>
      <c r="F6" s="15">
        <v>193</v>
      </c>
      <c r="G6" s="15">
        <v>0</v>
      </c>
      <c r="H6" s="16">
        <f t="shared" ref="H6:H15" si="0">G6+F6</f>
        <v>193</v>
      </c>
    </row>
    <row r="7" spans="1:8" ht="24" customHeight="1">
      <c r="A7" s="12">
        <v>3</v>
      </c>
      <c r="B7" s="13" t="str">
        <f>'11'!B2</f>
        <v>Jacek Dudko</v>
      </c>
      <c r="C7" s="14"/>
      <c r="D7" s="15">
        <v>3</v>
      </c>
      <c r="E7" s="15">
        <v>0</v>
      </c>
      <c r="F7" s="15">
        <v>179</v>
      </c>
      <c r="G7" s="15">
        <v>0</v>
      </c>
      <c r="H7" s="16">
        <f t="shared" si="0"/>
        <v>179</v>
      </c>
    </row>
    <row r="8" spans="1:8" ht="24" customHeight="1">
      <c r="A8" s="12">
        <v>4</v>
      </c>
      <c r="B8" s="13" t="str">
        <f>'10'!B2</f>
        <v>Andrzej Czernis</v>
      </c>
      <c r="C8" s="14"/>
      <c r="D8" s="15">
        <v>2</v>
      </c>
      <c r="E8" s="15">
        <v>0</v>
      </c>
      <c r="F8" s="15">
        <v>171</v>
      </c>
      <c r="G8" s="15">
        <v>0</v>
      </c>
      <c r="H8" s="16">
        <f t="shared" si="0"/>
        <v>171</v>
      </c>
    </row>
    <row r="9" spans="1:8" ht="24" customHeight="1">
      <c r="A9" s="12">
        <v>5</v>
      </c>
      <c r="B9" s="13" t="str">
        <f>'9'!B2</f>
        <v>Daniel Wiśniewski</v>
      </c>
      <c r="C9" s="14"/>
      <c r="D9" s="15">
        <v>5</v>
      </c>
      <c r="E9" s="15">
        <v>0</v>
      </c>
      <c r="F9" s="15">
        <v>192</v>
      </c>
      <c r="G9" s="15">
        <v>0</v>
      </c>
      <c r="H9" s="16">
        <f t="shared" si="0"/>
        <v>192</v>
      </c>
    </row>
    <row r="10" spans="1:8" ht="24" customHeight="1">
      <c r="A10" s="12">
        <v>6</v>
      </c>
      <c r="B10" s="13" t="str">
        <f>'8'!B2</f>
        <v>Danuta Dudko</v>
      </c>
      <c r="C10" s="14"/>
      <c r="D10" s="15">
        <v>8</v>
      </c>
      <c r="E10" s="15">
        <v>0</v>
      </c>
      <c r="F10" s="15">
        <v>224</v>
      </c>
      <c r="G10" s="15">
        <v>0</v>
      </c>
      <c r="H10" s="16">
        <f t="shared" si="0"/>
        <v>224</v>
      </c>
    </row>
    <row r="11" spans="1:8" ht="24" customHeight="1">
      <c r="A11" s="12">
        <v>7</v>
      </c>
      <c r="B11" s="13" t="str">
        <f>'7'!B2</f>
        <v>Krzysztof Olesiński</v>
      </c>
      <c r="C11" s="14"/>
      <c r="D11" s="15">
        <v>7</v>
      </c>
      <c r="E11" s="15">
        <v>0</v>
      </c>
      <c r="F11" s="15">
        <v>258</v>
      </c>
      <c r="G11" s="15">
        <v>30</v>
      </c>
      <c r="H11" s="16">
        <f t="shared" si="0"/>
        <v>288</v>
      </c>
    </row>
    <row r="12" spans="1:8" ht="24" customHeight="1">
      <c r="A12" s="12">
        <v>8</v>
      </c>
      <c r="B12" s="13" t="str">
        <f>'6'!B2</f>
        <v>Paweł Bielski</v>
      </c>
      <c r="C12" s="14"/>
      <c r="D12" s="15">
        <v>6</v>
      </c>
      <c r="E12" s="15">
        <v>0</v>
      </c>
      <c r="F12" s="15">
        <v>202</v>
      </c>
      <c r="G12" s="15">
        <v>0</v>
      </c>
      <c r="H12" s="16">
        <f t="shared" si="0"/>
        <v>202</v>
      </c>
    </row>
    <row r="13" spans="1:8" ht="24" customHeight="1">
      <c r="A13" s="12">
        <v>9</v>
      </c>
      <c r="B13" s="13" t="str">
        <f>'5'!B2</f>
        <v>Dawid Szpański</v>
      </c>
      <c r="C13" s="14"/>
      <c r="D13" s="15">
        <v>9</v>
      </c>
      <c r="E13" s="15">
        <v>0</v>
      </c>
      <c r="F13" s="15">
        <v>183</v>
      </c>
      <c r="G13" s="15">
        <v>0</v>
      </c>
      <c r="H13" s="16">
        <f t="shared" si="0"/>
        <v>183</v>
      </c>
    </row>
    <row r="14" spans="1:8" ht="24" customHeight="1">
      <c r="A14" s="12">
        <v>10</v>
      </c>
      <c r="B14" s="13" t="str">
        <f>'4'!B2</f>
        <v>Mirosław Pająk</v>
      </c>
      <c r="C14" s="14"/>
      <c r="D14" s="15">
        <v>1</v>
      </c>
      <c r="E14" s="15">
        <v>0</v>
      </c>
      <c r="F14" s="15">
        <v>188</v>
      </c>
      <c r="G14" s="15">
        <v>0</v>
      </c>
      <c r="H14" s="16">
        <f t="shared" si="0"/>
        <v>188</v>
      </c>
    </row>
    <row r="15" spans="1:8" ht="24" customHeight="1" thickBot="1">
      <c r="A15" s="17">
        <v>11</v>
      </c>
      <c r="B15" s="18" t="str">
        <f>'3'!B2</f>
        <v>Raymond McDowell</v>
      </c>
      <c r="C15" s="19"/>
      <c r="D15" s="20">
        <v>11</v>
      </c>
      <c r="E15" s="20">
        <v>0</v>
      </c>
      <c r="F15" s="20">
        <v>171</v>
      </c>
      <c r="G15" s="20">
        <v>0</v>
      </c>
      <c r="H15" s="21">
        <f t="shared" si="0"/>
        <v>171</v>
      </c>
    </row>
    <row r="16" spans="1:8" ht="24" customHeight="1" thickBot="1">
      <c r="D16" s="22"/>
      <c r="E16" s="22"/>
      <c r="F16" s="22"/>
      <c r="G16" s="22"/>
      <c r="H16" s="22"/>
    </row>
    <row r="17" spans="2:8" ht="24" customHeight="1" thickBot="1">
      <c r="B17" s="23" t="s">
        <v>8</v>
      </c>
      <c r="C17" s="24"/>
      <c r="D17" s="25"/>
      <c r="E17" s="26"/>
      <c r="F17" s="27">
        <v>30</v>
      </c>
      <c r="G17" s="28"/>
      <c r="H17" s="6">
        <f>SUM(H5:H15)+H2</f>
        <v>3671</v>
      </c>
    </row>
    <row r="18" spans="2:8" ht="24" customHeight="1" thickBot="1">
      <c r="B18" s="29" t="s">
        <v>7</v>
      </c>
      <c r="C18" s="30"/>
      <c r="D18" s="30"/>
      <c r="E18" s="19"/>
      <c r="F18" s="21">
        <v>10</v>
      </c>
    </row>
  </sheetData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8"/>
  <sheetViews>
    <sheetView workbookViewId="0">
      <selection activeCell="G14" sqref="G14"/>
    </sheetView>
  </sheetViews>
  <sheetFormatPr defaultRowHeight="18"/>
  <cols>
    <col min="1" max="2" width="9.140625" style="2"/>
    <col min="3" max="3" width="21.28515625" style="2" customWidth="1"/>
    <col min="4" max="8" width="15.85546875" style="2" customWidth="1"/>
    <col min="9" max="16384" width="9.140625" style="2"/>
  </cols>
  <sheetData>
    <row r="1" spans="1:8" ht="24" customHeight="1" thickBot="1"/>
    <row r="2" spans="1:8" ht="24" customHeight="1" thickBot="1">
      <c r="B2" s="3" t="s">
        <v>15</v>
      </c>
      <c r="C2" s="4"/>
      <c r="D2" s="6">
        <v>266</v>
      </c>
      <c r="E2" s="5"/>
      <c r="F2" s="32" t="s">
        <v>16</v>
      </c>
      <c r="G2" s="31"/>
      <c r="H2" s="6">
        <v>1378</v>
      </c>
    </row>
    <row r="3" spans="1:8" ht="24" customHeight="1" thickBot="1"/>
    <row r="4" spans="1:8" ht="24" customHeight="1">
      <c r="A4" s="7" t="s">
        <v>0</v>
      </c>
      <c r="B4" s="8" t="s">
        <v>1</v>
      </c>
      <c r="C4" s="9"/>
      <c r="D4" s="10" t="s">
        <v>6</v>
      </c>
      <c r="E4" s="10" t="s">
        <v>2</v>
      </c>
      <c r="F4" s="10" t="s">
        <v>3</v>
      </c>
      <c r="G4" s="10" t="s">
        <v>4</v>
      </c>
      <c r="H4" s="11" t="s">
        <v>5</v>
      </c>
    </row>
    <row r="5" spans="1:8" ht="24" customHeight="1">
      <c r="A5" s="12">
        <v>1</v>
      </c>
      <c r="B5" s="13" t="str">
        <f>'12'!B2</f>
        <v>Tomasz Brzęczek</v>
      </c>
      <c r="C5" s="14"/>
      <c r="D5" s="15">
        <v>1</v>
      </c>
      <c r="E5" s="15">
        <v>0</v>
      </c>
      <c r="F5" s="15">
        <v>210</v>
      </c>
      <c r="G5" s="15">
        <v>30</v>
      </c>
      <c r="H5" s="16">
        <f>G5+F5</f>
        <v>240</v>
      </c>
    </row>
    <row r="6" spans="1:8" ht="24" customHeight="1">
      <c r="A6" s="12">
        <v>2</v>
      </c>
      <c r="B6" s="13" t="str">
        <f>'11'!B2</f>
        <v>Jacek Dudko</v>
      </c>
      <c r="C6" s="14"/>
      <c r="D6" s="15">
        <v>10</v>
      </c>
      <c r="E6" s="15">
        <v>0</v>
      </c>
      <c r="F6" s="15">
        <v>186</v>
      </c>
      <c r="G6" s="15">
        <v>0</v>
      </c>
      <c r="H6" s="16">
        <f t="shared" ref="H6:H15" si="0">G6+F6</f>
        <v>186</v>
      </c>
    </row>
    <row r="7" spans="1:8" ht="24" customHeight="1">
      <c r="A7" s="12">
        <v>3</v>
      </c>
      <c r="B7" s="13" t="str">
        <f>'10'!B2</f>
        <v>Andrzej Czernis</v>
      </c>
      <c r="C7" s="14"/>
      <c r="D7" s="15">
        <v>5</v>
      </c>
      <c r="E7" s="15">
        <v>0</v>
      </c>
      <c r="F7" s="15">
        <v>192</v>
      </c>
      <c r="G7" s="15">
        <v>30</v>
      </c>
      <c r="H7" s="16">
        <f t="shared" si="0"/>
        <v>222</v>
      </c>
    </row>
    <row r="8" spans="1:8" ht="24" customHeight="1">
      <c r="A8" s="12">
        <v>4</v>
      </c>
      <c r="B8" s="13" t="str">
        <f>'9'!B2</f>
        <v>Daniel Wiśniewski</v>
      </c>
      <c r="C8" s="14"/>
      <c r="D8" s="15">
        <v>8</v>
      </c>
      <c r="E8" s="15">
        <v>0</v>
      </c>
      <c r="F8" s="15">
        <v>153</v>
      </c>
      <c r="G8" s="15">
        <v>0</v>
      </c>
      <c r="H8" s="16">
        <f t="shared" si="0"/>
        <v>153</v>
      </c>
    </row>
    <row r="9" spans="1:8" ht="24" customHeight="1">
      <c r="A9" s="12">
        <v>5</v>
      </c>
      <c r="B9" s="13" t="str">
        <f>'8'!B2</f>
        <v>Danuta Dudko</v>
      </c>
      <c r="C9" s="14"/>
      <c r="D9" s="15">
        <v>7</v>
      </c>
      <c r="E9" s="15">
        <v>0</v>
      </c>
      <c r="F9" s="15">
        <v>196</v>
      </c>
      <c r="G9" s="15">
        <v>0</v>
      </c>
      <c r="H9" s="16">
        <f t="shared" si="0"/>
        <v>196</v>
      </c>
    </row>
    <row r="10" spans="1:8" ht="24" customHeight="1">
      <c r="A10" s="12">
        <v>6</v>
      </c>
      <c r="B10" s="13" t="str">
        <f>'7'!B2</f>
        <v>Krzysztof Olesiński</v>
      </c>
      <c r="C10" s="14"/>
      <c r="D10" s="15">
        <v>6</v>
      </c>
      <c r="E10" s="15">
        <v>0</v>
      </c>
      <c r="F10" s="15">
        <v>278</v>
      </c>
      <c r="G10" s="15">
        <v>30</v>
      </c>
      <c r="H10" s="16">
        <f t="shared" si="0"/>
        <v>308</v>
      </c>
    </row>
    <row r="11" spans="1:8" ht="24" customHeight="1">
      <c r="A11" s="12">
        <v>7</v>
      </c>
      <c r="B11" s="13" t="str">
        <f>'6'!B2</f>
        <v>Paweł Bielski</v>
      </c>
      <c r="C11" s="14"/>
      <c r="D11" s="15">
        <v>2</v>
      </c>
      <c r="E11" s="15">
        <v>0</v>
      </c>
      <c r="F11" s="15">
        <v>221</v>
      </c>
      <c r="G11" s="15">
        <v>0</v>
      </c>
      <c r="H11" s="16">
        <f t="shared" si="0"/>
        <v>221</v>
      </c>
    </row>
    <row r="12" spans="1:8" ht="24" customHeight="1">
      <c r="A12" s="12">
        <v>8</v>
      </c>
      <c r="B12" s="13" t="str">
        <f>'5'!B2</f>
        <v>Dawid Szpański</v>
      </c>
      <c r="C12" s="14"/>
      <c r="D12" s="15">
        <v>4</v>
      </c>
      <c r="E12" s="15">
        <v>0</v>
      </c>
      <c r="F12" s="15">
        <v>279</v>
      </c>
      <c r="G12" s="15">
        <v>30</v>
      </c>
      <c r="H12" s="16">
        <f t="shared" si="0"/>
        <v>309</v>
      </c>
    </row>
    <row r="13" spans="1:8" ht="24" customHeight="1">
      <c r="A13" s="12">
        <v>9</v>
      </c>
      <c r="B13" s="13" t="str">
        <f>'4'!B2</f>
        <v>Mirosław Pająk</v>
      </c>
      <c r="C13" s="14"/>
      <c r="D13" s="15">
        <v>11</v>
      </c>
      <c r="E13" s="15">
        <v>0</v>
      </c>
      <c r="F13" s="15">
        <v>188</v>
      </c>
      <c r="G13" s="15">
        <v>0</v>
      </c>
      <c r="H13" s="16">
        <f t="shared" si="0"/>
        <v>188</v>
      </c>
    </row>
    <row r="14" spans="1:8" ht="24" customHeight="1">
      <c r="A14" s="12">
        <v>10</v>
      </c>
      <c r="B14" s="13" t="str">
        <f>'1'!B2</f>
        <v>Aleksander Stępień</v>
      </c>
      <c r="C14" s="14"/>
      <c r="D14" s="15">
        <v>3</v>
      </c>
      <c r="E14" s="15">
        <v>0</v>
      </c>
      <c r="F14" s="15">
        <v>226</v>
      </c>
      <c r="G14" s="15">
        <v>30</v>
      </c>
      <c r="H14" s="16">
        <f t="shared" si="0"/>
        <v>256</v>
      </c>
    </row>
    <row r="15" spans="1:8" ht="24" customHeight="1" thickBot="1">
      <c r="A15" s="17">
        <v>11</v>
      </c>
      <c r="B15" s="18" t="str">
        <f>'2'!B2</f>
        <v>Jacek Skorupa</v>
      </c>
      <c r="C15" s="19"/>
      <c r="D15" s="20">
        <v>12</v>
      </c>
      <c r="E15" s="20">
        <v>0</v>
      </c>
      <c r="F15" s="20">
        <v>200</v>
      </c>
      <c r="G15" s="20">
        <v>30</v>
      </c>
      <c r="H15" s="21">
        <f t="shared" si="0"/>
        <v>230</v>
      </c>
    </row>
    <row r="16" spans="1:8" ht="24" customHeight="1" thickBot="1">
      <c r="D16" s="22"/>
      <c r="E16" s="22"/>
      <c r="F16" s="22"/>
      <c r="G16" s="22"/>
      <c r="H16" s="22"/>
    </row>
    <row r="17" spans="2:8" ht="24" customHeight="1" thickBot="1">
      <c r="B17" s="23" t="s">
        <v>8</v>
      </c>
      <c r="C17" s="24"/>
      <c r="D17" s="25"/>
      <c r="E17" s="26"/>
      <c r="F17" s="27">
        <v>30</v>
      </c>
      <c r="G17" s="28"/>
      <c r="H17" s="6">
        <f>SUM(H5:H15)+H2</f>
        <v>3887</v>
      </c>
    </row>
    <row r="18" spans="2:8" ht="24" customHeight="1" thickBot="1">
      <c r="B18" s="29" t="s">
        <v>7</v>
      </c>
      <c r="C18" s="30"/>
      <c r="D18" s="30"/>
      <c r="E18" s="19"/>
      <c r="F18" s="21">
        <v>10</v>
      </c>
    </row>
  </sheetData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8"/>
  <sheetViews>
    <sheetView workbookViewId="0">
      <selection activeCell="G14" sqref="G14"/>
    </sheetView>
  </sheetViews>
  <sheetFormatPr defaultRowHeight="18"/>
  <cols>
    <col min="1" max="2" width="9.140625" style="2"/>
    <col min="3" max="3" width="21.28515625" style="2" customWidth="1"/>
    <col min="4" max="8" width="15.85546875" style="2" customWidth="1"/>
    <col min="9" max="16384" width="9.140625" style="2"/>
  </cols>
  <sheetData>
    <row r="1" spans="1:8" ht="24" customHeight="1" thickBot="1"/>
    <row r="2" spans="1:8" ht="24" customHeight="1" thickBot="1">
      <c r="B2" s="3" t="s">
        <v>17</v>
      </c>
      <c r="C2" s="4"/>
      <c r="D2" s="6">
        <v>203</v>
      </c>
      <c r="E2" s="5"/>
      <c r="F2" s="32" t="s">
        <v>18</v>
      </c>
      <c r="G2" s="31"/>
      <c r="H2" s="6">
        <v>1363</v>
      </c>
    </row>
    <row r="3" spans="1:8" ht="24" customHeight="1" thickBot="1"/>
    <row r="4" spans="1:8" ht="24" customHeight="1">
      <c r="A4" s="7" t="s">
        <v>0</v>
      </c>
      <c r="B4" s="8" t="s">
        <v>1</v>
      </c>
      <c r="C4" s="9"/>
      <c r="D4" s="10" t="s">
        <v>6</v>
      </c>
      <c r="E4" s="10" t="s">
        <v>2</v>
      </c>
      <c r="F4" s="10" t="s">
        <v>3</v>
      </c>
      <c r="G4" s="10" t="s">
        <v>4</v>
      </c>
      <c r="H4" s="11" t="s">
        <v>5</v>
      </c>
    </row>
    <row r="5" spans="1:8" ht="24" customHeight="1">
      <c r="A5" s="12">
        <v>1</v>
      </c>
      <c r="B5" s="13" t="str">
        <f>'11'!B2</f>
        <v>Jacek Dudko</v>
      </c>
      <c r="C5" s="14"/>
      <c r="D5" s="15">
        <v>5</v>
      </c>
      <c r="E5" s="15">
        <v>0</v>
      </c>
      <c r="F5" s="15">
        <v>210</v>
      </c>
      <c r="G5" s="15">
        <v>0</v>
      </c>
      <c r="H5" s="16">
        <f>G5+F5</f>
        <v>210</v>
      </c>
    </row>
    <row r="6" spans="1:8" ht="24" customHeight="1">
      <c r="A6" s="12">
        <v>2</v>
      </c>
      <c r="B6" s="13" t="str">
        <f>'10'!B2</f>
        <v>Andrzej Czernis</v>
      </c>
      <c r="C6" s="14"/>
      <c r="D6" s="15">
        <v>8</v>
      </c>
      <c r="E6" s="15">
        <v>0</v>
      </c>
      <c r="F6" s="15">
        <v>234</v>
      </c>
      <c r="G6" s="15">
        <v>30</v>
      </c>
      <c r="H6" s="16">
        <f t="shared" ref="H6:H15" si="0">G6+F6</f>
        <v>264</v>
      </c>
    </row>
    <row r="7" spans="1:8" ht="24" customHeight="1">
      <c r="A7" s="12">
        <v>3</v>
      </c>
      <c r="B7" s="13" t="str">
        <f>'9'!B2</f>
        <v>Daniel Wiśniewski</v>
      </c>
      <c r="C7" s="14"/>
      <c r="D7" s="15">
        <v>1</v>
      </c>
      <c r="E7" s="15">
        <v>0</v>
      </c>
      <c r="F7" s="15">
        <v>200</v>
      </c>
      <c r="G7" s="15">
        <v>30</v>
      </c>
      <c r="H7" s="16">
        <f t="shared" si="0"/>
        <v>230</v>
      </c>
    </row>
    <row r="8" spans="1:8" ht="24" customHeight="1">
      <c r="A8" s="12">
        <v>4</v>
      </c>
      <c r="B8" s="13" t="str">
        <f>'8'!B2</f>
        <v>Danuta Dudko</v>
      </c>
      <c r="C8" s="14"/>
      <c r="D8" s="15">
        <v>6</v>
      </c>
      <c r="E8" s="15">
        <v>0</v>
      </c>
      <c r="F8" s="15">
        <v>213</v>
      </c>
      <c r="G8" s="15">
        <v>30</v>
      </c>
      <c r="H8" s="16">
        <f t="shared" si="0"/>
        <v>243</v>
      </c>
    </row>
    <row r="9" spans="1:8" ht="24" customHeight="1">
      <c r="A9" s="12">
        <v>5</v>
      </c>
      <c r="B9" s="13" t="str">
        <f>'7'!B2</f>
        <v>Krzysztof Olesiński</v>
      </c>
      <c r="C9" s="14"/>
      <c r="D9" s="15">
        <v>9</v>
      </c>
      <c r="E9" s="15">
        <v>0</v>
      </c>
      <c r="F9" s="15">
        <v>203</v>
      </c>
      <c r="G9" s="15">
        <v>30</v>
      </c>
      <c r="H9" s="16">
        <f t="shared" si="0"/>
        <v>233</v>
      </c>
    </row>
    <row r="10" spans="1:8" ht="24" customHeight="1">
      <c r="A10" s="12">
        <v>6</v>
      </c>
      <c r="B10" s="13" t="str">
        <f>'6'!B2</f>
        <v>Paweł Bielski</v>
      </c>
      <c r="C10" s="14"/>
      <c r="D10" s="15">
        <v>4</v>
      </c>
      <c r="E10" s="15">
        <v>0</v>
      </c>
      <c r="F10" s="15">
        <v>194</v>
      </c>
      <c r="G10" s="15">
        <v>0</v>
      </c>
      <c r="H10" s="16">
        <f t="shared" si="0"/>
        <v>194</v>
      </c>
    </row>
    <row r="11" spans="1:8" ht="24" customHeight="1">
      <c r="A11" s="12">
        <v>7</v>
      </c>
      <c r="B11" s="13" t="str">
        <f>'5'!B2</f>
        <v>Dawid Szpański</v>
      </c>
      <c r="C11" s="14"/>
      <c r="D11" s="15">
        <v>11</v>
      </c>
      <c r="E11" s="15">
        <v>0</v>
      </c>
      <c r="F11" s="15">
        <v>228</v>
      </c>
      <c r="G11" s="15">
        <v>30</v>
      </c>
      <c r="H11" s="16">
        <f t="shared" si="0"/>
        <v>258</v>
      </c>
    </row>
    <row r="12" spans="1:8" ht="24" customHeight="1">
      <c r="A12" s="12">
        <v>8</v>
      </c>
      <c r="B12" s="13" t="str">
        <f>'1'!B2</f>
        <v>Aleksander Stępień</v>
      </c>
      <c r="C12" s="14"/>
      <c r="D12" s="15">
        <v>7</v>
      </c>
      <c r="E12" s="15">
        <v>0</v>
      </c>
      <c r="F12" s="15">
        <v>193</v>
      </c>
      <c r="G12" s="15">
        <v>0</v>
      </c>
      <c r="H12" s="16">
        <f t="shared" si="0"/>
        <v>193</v>
      </c>
    </row>
    <row r="13" spans="1:8" ht="24" customHeight="1">
      <c r="A13" s="12">
        <v>9</v>
      </c>
      <c r="B13" s="13" t="str">
        <f>'3'!B2</f>
        <v>Raymond McDowell</v>
      </c>
      <c r="C13" s="14"/>
      <c r="D13" s="15">
        <v>12</v>
      </c>
      <c r="E13" s="15">
        <v>0</v>
      </c>
      <c r="F13" s="15">
        <v>211</v>
      </c>
      <c r="G13" s="15">
        <v>30</v>
      </c>
      <c r="H13" s="16">
        <f t="shared" si="0"/>
        <v>241</v>
      </c>
    </row>
    <row r="14" spans="1:8" ht="24" customHeight="1">
      <c r="A14" s="12">
        <v>10</v>
      </c>
      <c r="B14" s="13" t="str">
        <f>'2'!B2</f>
        <v>Jacek Skorupa</v>
      </c>
      <c r="C14" s="14"/>
      <c r="D14" s="15">
        <v>2</v>
      </c>
      <c r="E14" s="15">
        <v>0</v>
      </c>
      <c r="F14" s="15">
        <v>223</v>
      </c>
      <c r="G14" s="15">
        <v>30</v>
      </c>
      <c r="H14" s="16">
        <f t="shared" si="0"/>
        <v>253</v>
      </c>
    </row>
    <row r="15" spans="1:8" ht="24" customHeight="1" thickBot="1">
      <c r="A15" s="17">
        <v>11</v>
      </c>
      <c r="B15" s="18" t="str">
        <f>'12'!B2</f>
        <v>Tomasz Brzęczek</v>
      </c>
      <c r="C15" s="19"/>
      <c r="D15" s="20">
        <v>10</v>
      </c>
      <c r="E15" s="20">
        <v>0</v>
      </c>
      <c r="F15" s="20">
        <v>212</v>
      </c>
      <c r="G15" s="20">
        <v>30</v>
      </c>
      <c r="H15" s="21">
        <f t="shared" si="0"/>
        <v>242</v>
      </c>
    </row>
    <row r="16" spans="1:8" ht="24" customHeight="1" thickBot="1">
      <c r="D16" s="22"/>
      <c r="E16" s="22"/>
      <c r="F16" s="22"/>
      <c r="G16" s="22"/>
      <c r="H16" s="22"/>
    </row>
    <row r="17" spans="2:8" ht="24" customHeight="1" thickBot="1">
      <c r="B17" s="23" t="s">
        <v>8</v>
      </c>
      <c r="C17" s="24"/>
      <c r="D17" s="25"/>
      <c r="E17" s="26"/>
      <c r="F17" s="27">
        <v>30</v>
      </c>
      <c r="G17" s="28"/>
      <c r="H17" s="6">
        <f>SUM(H5:H15)+H2</f>
        <v>3924</v>
      </c>
    </row>
    <row r="18" spans="2:8" ht="24" customHeight="1" thickBot="1">
      <c r="B18" s="29" t="s">
        <v>7</v>
      </c>
      <c r="C18" s="30"/>
      <c r="D18" s="30"/>
      <c r="E18" s="19"/>
      <c r="F18" s="21">
        <v>10</v>
      </c>
    </row>
  </sheetData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8"/>
  <sheetViews>
    <sheetView workbookViewId="0">
      <selection activeCell="G14" sqref="G14"/>
    </sheetView>
  </sheetViews>
  <sheetFormatPr defaultRowHeight="18"/>
  <cols>
    <col min="1" max="2" width="9.140625" style="2"/>
    <col min="3" max="3" width="21.28515625" style="2" customWidth="1"/>
    <col min="4" max="8" width="15.85546875" style="2" customWidth="1"/>
    <col min="9" max="16384" width="9.140625" style="2"/>
  </cols>
  <sheetData>
    <row r="1" spans="1:8" ht="24" customHeight="1" thickBot="1"/>
    <row r="2" spans="1:8" ht="24" customHeight="1" thickBot="1">
      <c r="B2" s="3" t="s">
        <v>19</v>
      </c>
      <c r="C2" s="4"/>
      <c r="D2" s="6">
        <v>197</v>
      </c>
      <c r="E2" s="5"/>
      <c r="F2" s="32" t="s">
        <v>10</v>
      </c>
      <c r="G2" s="31"/>
      <c r="H2" s="6">
        <v>1344</v>
      </c>
    </row>
    <row r="3" spans="1:8" ht="24" customHeight="1" thickBot="1"/>
    <row r="4" spans="1:8" ht="24" customHeight="1">
      <c r="A4" s="7" t="s">
        <v>0</v>
      </c>
      <c r="B4" s="8" t="s">
        <v>1</v>
      </c>
      <c r="C4" s="9"/>
      <c r="D4" s="10" t="s">
        <v>6</v>
      </c>
      <c r="E4" s="10" t="s">
        <v>2</v>
      </c>
      <c r="F4" s="10" t="s">
        <v>3</v>
      </c>
      <c r="G4" s="10" t="s">
        <v>4</v>
      </c>
      <c r="H4" s="11" t="s">
        <v>5</v>
      </c>
    </row>
    <row r="5" spans="1:8" ht="24" customHeight="1">
      <c r="A5" s="12">
        <v>1</v>
      </c>
      <c r="B5" s="13" t="str">
        <f>'10'!B2</f>
        <v>Andrzej Czernis</v>
      </c>
      <c r="C5" s="14"/>
      <c r="D5" s="15">
        <v>7</v>
      </c>
      <c r="E5" s="15">
        <v>0</v>
      </c>
      <c r="F5" s="15">
        <v>228</v>
      </c>
      <c r="G5" s="15">
        <v>30</v>
      </c>
      <c r="H5" s="16">
        <f>G5+F5</f>
        <v>258</v>
      </c>
    </row>
    <row r="6" spans="1:8" ht="24" customHeight="1">
      <c r="A6" s="12">
        <v>2</v>
      </c>
      <c r="B6" s="13" t="str">
        <f>'9'!B2</f>
        <v>Daniel Wiśniewski</v>
      </c>
      <c r="C6" s="14"/>
      <c r="D6" s="15">
        <v>2</v>
      </c>
      <c r="E6" s="15">
        <v>0</v>
      </c>
      <c r="F6" s="15">
        <v>212</v>
      </c>
      <c r="G6" s="15">
        <v>30</v>
      </c>
      <c r="H6" s="16">
        <f t="shared" ref="H6:H15" si="0">G6+F6</f>
        <v>242</v>
      </c>
    </row>
    <row r="7" spans="1:8" ht="24" customHeight="1">
      <c r="A7" s="12">
        <v>3</v>
      </c>
      <c r="B7" s="13" t="str">
        <f>'8'!B2</f>
        <v>Danuta Dudko</v>
      </c>
      <c r="C7" s="14"/>
      <c r="D7" s="15">
        <v>9</v>
      </c>
      <c r="E7" s="15">
        <v>0</v>
      </c>
      <c r="F7" s="15">
        <v>199</v>
      </c>
      <c r="G7" s="15">
        <v>0</v>
      </c>
      <c r="H7" s="16">
        <f t="shared" si="0"/>
        <v>199</v>
      </c>
    </row>
    <row r="8" spans="1:8" ht="24" customHeight="1">
      <c r="A8" s="12">
        <v>4</v>
      </c>
      <c r="B8" s="13" t="str">
        <f>'7'!B2</f>
        <v>Krzysztof Olesiński</v>
      </c>
      <c r="C8" s="14"/>
      <c r="D8" s="15">
        <v>4</v>
      </c>
      <c r="E8" s="15">
        <v>0</v>
      </c>
      <c r="F8" s="15">
        <v>155</v>
      </c>
      <c r="G8" s="15">
        <v>0</v>
      </c>
      <c r="H8" s="16">
        <f t="shared" si="0"/>
        <v>155</v>
      </c>
    </row>
    <row r="9" spans="1:8" ht="24" customHeight="1">
      <c r="A9" s="12">
        <v>5</v>
      </c>
      <c r="B9" s="13" t="str">
        <f>'6'!B2</f>
        <v>Paweł Bielski</v>
      </c>
      <c r="C9" s="14"/>
      <c r="D9" s="15">
        <v>1</v>
      </c>
      <c r="E9" s="15">
        <v>0</v>
      </c>
      <c r="F9" s="15">
        <v>228</v>
      </c>
      <c r="G9" s="15">
        <v>30</v>
      </c>
      <c r="H9" s="16">
        <f t="shared" si="0"/>
        <v>258</v>
      </c>
    </row>
    <row r="10" spans="1:8" ht="24" customHeight="1">
      <c r="A10" s="12">
        <v>6</v>
      </c>
      <c r="B10" s="13" t="str">
        <f>'1'!B2</f>
        <v>Aleksander Stępień</v>
      </c>
      <c r="C10" s="14"/>
      <c r="D10" s="15">
        <v>11</v>
      </c>
      <c r="E10" s="15">
        <v>0</v>
      </c>
      <c r="F10" s="15">
        <v>290</v>
      </c>
      <c r="G10" s="15">
        <v>30</v>
      </c>
      <c r="H10" s="16">
        <f t="shared" si="0"/>
        <v>320</v>
      </c>
    </row>
    <row r="11" spans="1:8" ht="24" customHeight="1">
      <c r="A11" s="12">
        <v>7</v>
      </c>
      <c r="B11" s="13" t="str">
        <f>'4'!B2</f>
        <v>Mirosław Pająk</v>
      </c>
      <c r="C11" s="14"/>
      <c r="D11" s="15">
        <v>12</v>
      </c>
      <c r="E11" s="15">
        <v>0</v>
      </c>
      <c r="F11" s="15">
        <v>203</v>
      </c>
      <c r="G11" s="15">
        <v>0</v>
      </c>
      <c r="H11" s="16">
        <f t="shared" si="0"/>
        <v>203</v>
      </c>
    </row>
    <row r="12" spans="1:8" ht="24" customHeight="1">
      <c r="A12" s="12">
        <v>8</v>
      </c>
      <c r="B12" s="13" t="str">
        <f>'3'!B2</f>
        <v>Raymond McDowell</v>
      </c>
      <c r="C12" s="14"/>
      <c r="D12" s="15">
        <v>3</v>
      </c>
      <c r="E12" s="15">
        <v>0</v>
      </c>
      <c r="F12" s="15">
        <v>193</v>
      </c>
      <c r="G12" s="15">
        <v>0</v>
      </c>
      <c r="H12" s="16">
        <f t="shared" si="0"/>
        <v>193</v>
      </c>
    </row>
    <row r="13" spans="1:8" ht="24" customHeight="1">
      <c r="A13" s="12">
        <v>9</v>
      </c>
      <c r="B13" s="13" t="str">
        <f>'2'!B2</f>
        <v>Jacek Skorupa</v>
      </c>
      <c r="C13" s="14"/>
      <c r="D13" s="15">
        <v>10</v>
      </c>
      <c r="E13" s="15">
        <v>0</v>
      </c>
      <c r="F13" s="15">
        <v>215</v>
      </c>
      <c r="G13" s="15">
        <v>30</v>
      </c>
      <c r="H13" s="16">
        <f t="shared" si="0"/>
        <v>245</v>
      </c>
    </row>
    <row r="14" spans="1:8" ht="24" customHeight="1">
      <c r="A14" s="12">
        <v>10</v>
      </c>
      <c r="B14" s="13" t="str">
        <f>'12'!B2</f>
        <v>Tomasz Brzęczek</v>
      </c>
      <c r="C14" s="14"/>
      <c r="D14" s="15">
        <v>5</v>
      </c>
      <c r="E14" s="15">
        <v>0</v>
      </c>
      <c r="F14" s="15">
        <v>203</v>
      </c>
      <c r="G14" s="15">
        <v>30</v>
      </c>
      <c r="H14" s="16">
        <f t="shared" si="0"/>
        <v>233</v>
      </c>
    </row>
    <row r="15" spans="1:8" ht="24" customHeight="1" thickBot="1">
      <c r="A15" s="17">
        <v>11</v>
      </c>
      <c r="B15" s="18" t="str">
        <f>'11'!B2</f>
        <v>Jacek Dudko</v>
      </c>
      <c r="C15" s="19"/>
      <c r="D15" s="20">
        <v>8</v>
      </c>
      <c r="E15" s="20">
        <v>0</v>
      </c>
      <c r="F15" s="20">
        <v>244</v>
      </c>
      <c r="G15" s="20">
        <v>30</v>
      </c>
      <c r="H15" s="21">
        <f t="shared" si="0"/>
        <v>274</v>
      </c>
    </row>
    <row r="16" spans="1:8" ht="24" customHeight="1" thickBot="1">
      <c r="D16" s="22"/>
      <c r="E16" s="22"/>
      <c r="F16" s="22"/>
      <c r="G16" s="22"/>
      <c r="H16" s="22"/>
    </row>
    <row r="17" spans="2:8" ht="24" customHeight="1" thickBot="1">
      <c r="B17" s="23" t="s">
        <v>8</v>
      </c>
      <c r="C17" s="24"/>
      <c r="D17" s="25"/>
      <c r="E17" s="26"/>
      <c r="F17" s="27">
        <v>30</v>
      </c>
      <c r="G17" s="28"/>
      <c r="H17" s="6">
        <f>SUM(H5:H15)+H2</f>
        <v>3924</v>
      </c>
    </row>
    <row r="18" spans="2:8" ht="24" customHeight="1" thickBot="1">
      <c r="B18" s="29" t="s">
        <v>7</v>
      </c>
      <c r="C18" s="30"/>
      <c r="D18" s="30"/>
      <c r="E18" s="19"/>
      <c r="F18" s="21">
        <v>10</v>
      </c>
    </row>
  </sheetData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8"/>
  <sheetViews>
    <sheetView workbookViewId="0">
      <selection activeCell="G15" sqref="G15"/>
    </sheetView>
  </sheetViews>
  <sheetFormatPr defaultRowHeight="18"/>
  <cols>
    <col min="1" max="2" width="9.140625" style="2"/>
    <col min="3" max="3" width="21.28515625" style="2" customWidth="1"/>
    <col min="4" max="8" width="15.85546875" style="2" customWidth="1"/>
    <col min="9" max="16384" width="9.140625" style="2"/>
  </cols>
  <sheetData>
    <row r="1" spans="1:8" ht="24" customHeight="1" thickBot="1"/>
    <row r="2" spans="1:8" ht="24" customHeight="1" thickBot="1">
      <c r="B2" s="3" t="s">
        <v>20</v>
      </c>
      <c r="C2" s="4"/>
      <c r="D2" s="6">
        <v>626</v>
      </c>
      <c r="E2" s="5"/>
      <c r="F2" s="32" t="s">
        <v>9</v>
      </c>
      <c r="G2" s="31"/>
      <c r="H2" s="6">
        <v>1334</v>
      </c>
    </row>
    <row r="3" spans="1:8" ht="24" customHeight="1" thickBot="1"/>
    <row r="4" spans="1:8" ht="24" customHeight="1">
      <c r="A4" s="7" t="s">
        <v>0</v>
      </c>
      <c r="B4" s="8" t="s">
        <v>1</v>
      </c>
      <c r="C4" s="9"/>
      <c r="D4" s="10" t="s">
        <v>6</v>
      </c>
      <c r="E4" s="10" t="s">
        <v>2</v>
      </c>
      <c r="F4" s="10" t="s">
        <v>3</v>
      </c>
      <c r="G4" s="10" t="s">
        <v>4</v>
      </c>
      <c r="H4" s="11" t="s">
        <v>5</v>
      </c>
    </row>
    <row r="5" spans="1:8" ht="24" customHeight="1">
      <c r="A5" s="12">
        <v>1</v>
      </c>
      <c r="B5" s="13" t="str">
        <f>'9'!B2</f>
        <v>Daniel Wiśniewski</v>
      </c>
      <c r="C5" s="14"/>
      <c r="D5" s="15">
        <v>9</v>
      </c>
      <c r="E5" s="15">
        <v>0</v>
      </c>
      <c r="F5" s="15">
        <v>201</v>
      </c>
      <c r="G5" s="15">
        <v>30</v>
      </c>
      <c r="H5" s="16">
        <f>G5+F5</f>
        <v>231</v>
      </c>
    </row>
    <row r="6" spans="1:8" ht="24" customHeight="1">
      <c r="A6" s="12">
        <v>2</v>
      </c>
      <c r="B6" s="13" t="str">
        <f>'8'!B2</f>
        <v>Danuta Dudko</v>
      </c>
      <c r="C6" s="14"/>
      <c r="D6" s="15">
        <v>4</v>
      </c>
      <c r="E6" s="15">
        <v>0</v>
      </c>
      <c r="F6" s="15">
        <v>289</v>
      </c>
      <c r="G6" s="15">
        <v>0</v>
      </c>
      <c r="H6" s="16">
        <f t="shared" ref="H6:H15" si="0">G6+F6</f>
        <v>289</v>
      </c>
    </row>
    <row r="7" spans="1:8" ht="24" customHeight="1">
      <c r="A7" s="12">
        <v>3</v>
      </c>
      <c r="B7" s="13" t="str">
        <f>'7'!B2</f>
        <v>Krzysztof Olesiński</v>
      </c>
      <c r="C7" s="14"/>
      <c r="D7" s="15">
        <v>11</v>
      </c>
      <c r="E7" s="15">
        <v>0</v>
      </c>
      <c r="F7" s="15">
        <v>247</v>
      </c>
      <c r="G7" s="15">
        <v>30</v>
      </c>
      <c r="H7" s="16">
        <f t="shared" si="0"/>
        <v>277</v>
      </c>
    </row>
    <row r="8" spans="1:8" ht="24" customHeight="1">
      <c r="A8" s="12">
        <v>4</v>
      </c>
      <c r="B8" s="13" t="str">
        <f>'1'!B2</f>
        <v>Aleksander Stępień</v>
      </c>
      <c r="C8" s="14"/>
      <c r="D8" s="15">
        <v>10</v>
      </c>
      <c r="E8" s="15">
        <v>0</v>
      </c>
      <c r="F8" s="15">
        <v>277</v>
      </c>
      <c r="G8" s="15">
        <v>30</v>
      </c>
      <c r="H8" s="16">
        <f t="shared" si="0"/>
        <v>307</v>
      </c>
    </row>
    <row r="9" spans="1:8" ht="24" customHeight="1">
      <c r="A9" s="12">
        <v>5</v>
      </c>
      <c r="B9" s="13" t="str">
        <f>'5'!B2</f>
        <v>Dawid Szpański</v>
      </c>
      <c r="C9" s="14"/>
      <c r="D9" s="15">
        <v>2</v>
      </c>
      <c r="E9" s="15">
        <v>0</v>
      </c>
      <c r="F9" s="15">
        <v>171</v>
      </c>
      <c r="G9" s="15">
        <v>0</v>
      </c>
      <c r="H9" s="16">
        <f t="shared" si="0"/>
        <v>171</v>
      </c>
    </row>
    <row r="10" spans="1:8" ht="24" customHeight="1">
      <c r="A10" s="12">
        <v>6</v>
      </c>
      <c r="B10" s="13" t="str">
        <f>'4'!B2</f>
        <v>Mirosław Pająk</v>
      </c>
      <c r="C10" s="14"/>
      <c r="D10" s="15">
        <v>3</v>
      </c>
      <c r="E10" s="15">
        <v>0</v>
      </c>
      <c r="F10" s="15">
        <v>245</v>
      </c>
      <c r="G10" s="15">
        <v>30</v>
      </c>
      <c r="H10" s="16">
        <f t="shared" si="0"/>
        <v>275</v>
      </c>
    </row>
    <row r="11" spans="1:8" ht="24" customHeight="1">
      <c r="A11" s="12">
        <v>7</v>
      </c>
      <c r="B11" s="13" t="str">
        <f>'3'!B2</f>
        <v>Raymond McDowell</v>
      </c>
      <c r="C11" s="14"/>
      <c r="D11" s="15">
        <v>1</v>
      </c>
      <c r="E11" s="15">
        <v>0</v>
      </c>
      <c r="F11" s="15">
        <v>241</v>
      </c>
      <c r="G11" s="15">
        <v>30</v>
      </c>
      <c r="H11" s="16">
        <f t="shared" si="0"/>
        <v>271</v>
      </c>
    </row>
    <row r="12" spans="1:8" ht="24" customHeight="1">
      <c r="A12" s="12">
        <v>8</v>
      </c>
      <c r="B12" s="13" t="str">
        <f>'2'!B2</f>
        <v>Jacek Skorupa</v>
      </c>
      <c r="C12" s="14"/>
      <c r="D12" s="15">
        <v>5</v>
      </c>
      <c r="E12" s="15">
        <v>0</v>
      </c>
      <c r="F12" s="15">
        <v>243</v>
      </c>
      <c r="G12" s="15">
        <v>30</v>
      </c>
      <c r="H12" s="16">
        <f t="shared" si="0"/>
        <v>273</v>
      </c>
    </row>
    <row r="13" spans="1:8" ht="24" customHeight="1">
      <c r="A13" s="12">
        <v>9</v>
      </c>
      <c r="B13" s="13" t="str">
        <f>'12'!B2</f>
        <v>Tomasz Brzęczek</v>
      </c>
      <c r="C13" s="14"/>
      <c r="D13" s="15">
        <v>8</v>
      </c>
      <c r="E13" s="15">
        <v>0</v>
      </c>
      <c r="F13" s="15">
        <v>199</v>
      </c>
      <c r="G13" s="15">
        <v>30</v>
      </c>
      <c r="H13" s="16">
        <f t="shared" si="0"/>
        <v>229</v>
      </c>
    </row>
    <row r="14" spans="1:8" ht="24" customHeight="1">
      <c r="A14" s="12">
        <v>10</v>
      </c>
      <c r="B14" s="13" t="str">
        <f>'11'!B2</f>
        <v>Jacek Dudko</v>
      </c>
      <c r="C14" s="14"/>
      <c r="D14" s="15">
        <v>7</v>
      </c>
      <c r="E14" s="15">
        <v>0</v>
      </c>
      <c r="F14" s="15">
        <v>183</v>
      </c>
      <c r="G14" s="15">
        <v>0</v>
      </c>
      <c r="H14" s="16">
        <f t="shared" si="0"/>
        <v>183</v>
      </c>
    </row>
    <row r="15" spans="1:8" ht="24" customHeight="1" thickBot="1">
      <c r="A15" s="17">
        <v>11</v>
      </c>
      <c r="B15" s="18" t="str">
        <f>'10'!B2</f>
        <v>Andrzej Czernis</v>
      </c>
      <c r="C15" s="19"/>
      <c r="D15" s="20">
        <v>6</v>
      </c>
      <c r="E15" s="20">
        <v>0</v>
      </c>
      <c r="F15" s="20">
        <v>245</v>
      </c>
      <c r="G15" s="20">
        <v>0</v>
      </c>
      <c r="H15" s="21">
        <f t="shared" si="0"/>
        <v>245</v>
      </c>
    </row>
    <row r="16" spans="1:8" ht="24" customHeight="1" thickBot="1">
      <c r="D16" s="22"/>
      <c r="E16" s="22"/>
      <c r="F16" s="22"/>
      <c r="G16" s="22"/>
      <c r="H16" s="22"/>
    </row>
    <row r="17" spans="2:8" ht="24" customHeight="1" thickBot="1">
      <c r="B17" s="23" t="s">
        <v>8</v>
      </c>
      <c r="C17" s="24"/>
      <c r="D17" s="25"/>
      <c r="E17" s="26"/>
      <c r="F17" s="27">
        <v>30</v>
      </c>
      <c r="G17" s="28"/>
      <c r="H17" s="6">
        <f>SUM(H5:H15)+H2</f>
        <v>4085</v>
      </c>
    </row>
    <row r="18" spans="2:8" ht="24" customHeight="1" thickBot="1">
      <c r="B18" s="29" t="s">
        <v>7</v>
      </c>
      <c r="C18" s="30"/>
      <c r="D18" s="30"/>
      <c r="E18" s="19"/>
      <c r="F18" s="21">
        <v>10</v>
      </c>
    </row>
  </sheetData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8"/>
  <sheetViews>
    <sheetView workbookViewId="0">
      <selection activeCell="G14" sqref="G14"/>
    </sheetView>
  </sheetViews>
  <sheetFormatPr defaultRowHeight="18"/>
  <cols>
    <col min="1" max="2" width="9.140625" style="2"/>
    <col min="3" max="3" width="21.28515625" style="2" customWidth="1"/>
    <col min="4" max="8" width="15.85546875" style="2" customWidth="1"/>
    <col min="9" max="16384" width="9.140625" style="2"/>
  </cols>
  <sheetData>
    <row r="1" spans="1:8" ht="24" customHeight="1" thickBot="1"/>
    <row r="2" spans="1:8" ht="24" customHeight="1" thickBot="1">
      <c r="B2" s="3" t="s">
        <v>21</v>
      </c>
      <c r="C2" s="4"/>
      <c r="D2" s="6">
        <v>792</v>
      </c>
      <c r="E2" s="5"/>
      <c r="F2" s="32" t="s">
        <v>13</v>
      </c>
      <c r="G2" s="31"/>
      <c r="H2" s="6">
        <v>1318</v>
      </c>
    </row>
    <row r="3" spans="1:8" ht="24" customHeight="1" thickBot="1"/>
    <row r="4" spans="1:8" ht="24" customHeight="1">
      <c r="A4" s="7" t="s">
        <v>0</v>
      </c>
      <c r="B4" s="35" t="s">
        <v>1</v>
      </c>
      <c r="C4" s="35"/>
      <c r="D4" s="10" t="s">
        <v>6</v>
      </c>
      <c r="E4" s="10" t="s">
        <v>2</v>
      </c>
      <c r="F4" s="10" t="s">
        <v>3</v>
      </c>
      <c r="G4" s="10" t="s">
        <v>4</v>
      </c>
      <c r="H4" s="11" t="s">
        <v>5</v>
      </c>
    </row>
    <row r="5" spans="1:8" ht="24" customHeight="1">
      <c r="A5" s="12">
        <v>1</v>
      </c>
      <c r="B5" s="13" t="str">
        <f>'8'!B2</f>
        <v>Danuta Dudko</v>
      </c>
      <c r="C5" s="14"/>
      <c r="D5" s="15">
        <v>11</v>
      </c>
      <c r="E5" s="15">
        <v>0</v>
      </c>
      <c r="F5" s="15">
        <v>181</v>
      </c>
      <c r="G5" s="15">
        <v>0</v>
      </c>
      <c r="H5" s="16">
        <f>G5+F5</f>
        <v>181</v>
      </c>
    </row>
    <row r="6" spans="1:8" ht="24" customHeight="1">
      <c r="A6" s="12">
        <v>2</v>
      </c>
      <c r="B6" s="13" t="str">
        <f>'1'!B2</f>
        <v>Aleksander Stępień</v>
      </c>
      <c r="C6" s="14"/>
      <c r="D6" s="15">
        <v>6</v>
      </c>
      <c r="E6" s="15">
        <v>0</v>
      </c>
      <c r="F6" s="15">
        <v>177</v>
      </c>
      <c r="G6" s="15">
        <v>0</v>
      </c>
      <c r="H6" s="16">
        <f t="shared" ref="H6:H15" si="0">G6+F6</f>
        <v>177</v>
      </c>
    </row>
    <row r="7" spans="1:8" ht="24" customHeight="1">
      <c r="A7" s="12">
        <v>3</v>
      </c>
      <c r="B7" s="13" t="str">
        <f>'6'!B2</f>
        <v>Paweł Bielski</v>
      </c>
      <c r="C7" s="14"/>
      <c r="D7" s="15">
        <v>12</v>
      </c>
      <c r="E7" s="15">
        <v>0</v>
      </c>
      <c r="F7" s="15">
        <v>215</v>
      </c>
      <c r="G7" s="15">
        <v>0</v>
      </c>
      <c r="H7" s="16">
        <f t="shared" si="0"/>
        <v>215</v>
      </c>
    </row>
    <row r="8" spans="1:8" ht="24" customHeight="1">
      <c r="A8" s="12">
        <v>4</v>
      </c>
      <c r="B8" s="13" t="str">
        <f>'5'!B2</f>
        <v>Dawid Szpański</v>
      </c>
      <c r="C8" s="14"/>
      <c r="D8" s="15">
        <v>3</v>
      </c>
      <c r="E8" s="15">
        <v>0</v>
      </c>
      <c r="F8" s="15">
        <v>169</v>
      </c>
      <c r="G8" s="15">
        <v>30</v>
      </c>
      <c r="H8" s="16">
        <f t="shared" si="0"/>
        <v>199</v>
      </c>
    </row>
    <row r="9" spans="1:8" ht="24" customHeight="1">
      <c r="A9" s="12">
        <v>5</v>
      </c>
      <c r="B9" s="13" t="str">
        <f>'4'!B2</f>
        <v>Mirosław Pająk</v>
      </c>
      <c r="C9" s="14"/>
      <c r="D9" s="15">
        <v>10</v>
      </c>
      <c r="E9" s="15">
        <v>0</v>
      </c>
      <c r="F9" s="15">
        <v>193</v>
      </c>
      <c r="G9" s="15">
        <v>0</v>
      </c>
      <c r="H9" s="16">
        <f t="shared" si="0"/>
        <v>193</v>
      </c>
    </row>
    <row r="10" spans="1:8" ht="24" customHeight="1">
      <c r="A10" s="12">
        <v>6</v>
      </c>
      <c r="B10" s="13" t="str">
        <f>'3'!B2</f>
        <v>Raymond McDowell</v>
      </c>
      <c r="C10" s="14"/>
      <c r="D10" s="15">
        <v>5</v>
      </c>
      <c r="E10" s="15">
        <v>0</v>
      </c>
      <c r="F10" s="15">
        <v>221</v>
      </c>
      <c r="G10" s="15">
        <v>0</v>
      </c>
      <c r="H10" s="16">
        <f t="shared" si="0"/>
        <v>221</v>
      </c>
    </row>
    <row r="11" spans="1:8" ht="24" customHeight="1">
      <c r="A11" s="12">
        <v>7</v>
      </c>
      <c r="B11" s="13" t="str">
        <f>'2'!B2</f>
        <v>Jacek Skorupa</v>
      </c>
      <c r="C11" s="14"/>
      <c r="D11" s="15">
        <v>8</v>
      </c>
      <c r="E11" s="15">
        <v>0</v>
      </c>
      <c r="F11" s="15">
        <v>203</v>
      </c>
      <c r="G11" s="15">
        <v>0</v>
      </c>
      <c r="H11" s="16">
        <f t="shared" si="0"/>
        <v>203</v>
      </c>
    </row>
    <row r="12" spans="1:8" ht="24" customHeight="1">
      <c r="A12" s="12">
        <v>8</v>
      </c>
      <c r="B12" s="13" t="str">
        <f>'12'!B2</f>
        <v>Tomasz Brzęczek</v>
      </c>
      <c r="C12" s="14"/>
      <c r="D12" s="15">
        <v>2</v>
      </c>
      <c r="E12" s="15">
        <v>0</v>
      </c>
      <c r="F12" s="15">
        <v>212</v>
      </c>
      <c r="G12" s="15">
        <v>30</v>
      </c>
      <c r="H12" s="16">
        <f t="shared" si="0"/>
        <v>242</v>
      </c>
    </row>
    <row r="13" spans="1:8" ht="24" customHeight="1">
      <c r="A13" s="12">
        <v>9</v>
      </c>
      <c r="B13" s="13" t="str">
        <f>'11'!B2</f>
        <v>Jacek Dudko</v>
      </c>
      <c r="C13" s="14"/>
      <c r="D13" s="15">
        <v>1</v>
      </c>
      <c r="E13" s="15">
        <v>0</v>
      </c>
      <c r="F13" s="15">
        <v>211</v>
      </c>
      <c r="G13" s="15">
        <v>0</v>
      </c>
      <c r="H13" s="16">
        <f t="shared" si="0"/>
        <v>211</v>
      </c>
    </row>
    <row r="14" spans="1:8" ht="24" customHeight="1">
      <c r="A14" s="12">
        <v>10</v>
      </c>
      <c r="B14" s="13" t="str">
        <f>'10'!B2</f>
        <v>Andrzej Czernis</v>
      </c>
      <c r="C14" s="14"/>
      <c r="D14" s="15">
        <v>9</v>
      </c>
      <c r="E14" s="15">
        <v>0</v>
      </c>
      <c r="F14" s="15">
        <v>160</v>
      </c>
      <c r="G14" s="15">
        <v>0</v>
      </c>
      <c r="H14" s="16">
        <f t="shared" si="0"/>
        <v>160</v>
      </c>
    </row>
    <row r="15" spans="1:8" ht="24" customHeight="1" thickBot="1">
      <c r="A15" s="17">
        <v>11</v>
      </c>
      <c r="B15" s="18" t="str">
        <f>'9'!B2</f>
        <v>Daniel Wiśniewski</v>
      </c>
      <c r="C15" s="19"/>
      <c r="D15" s="20">
        <v>4</v>
      </c>
      <c r="E15" s="20">
        <v>0</v>
      </c>
      <c r="F15" s="20">
        <v>200</v>
      </c>
      <c r="G15" s="20">
        <v>30</v>
      </c>
      <c r="H15" s="21">
        <f t="shared" si="0"/>
        <v>230</v>
      </c>
    </row>
    <row r="16" spans="1:8" ht="24" customHeight="1" thickBot="1">
      <c r="D16" s="22"/>
      <c r="E16" s="22"/>
      <c r="F16" s="22"/>
      <c r="G16" s="22"/>
      <c r="H16" s="22"/>
    </row>
    <row r="17" spans="2:8" ht="24" customHeight="1" thickBot="1">
      <c r="B17" s="23" t="s">
        <v>8</v>
      </c>
      <c r="C17" s="24"/>
      <c r="D17" s="25"/>
      <c r="E17" s="26"/>
      <c r="F17" s="27">
        <v>30</v>
      </c>
      <c r="G17" s="28"/>
      <c r="H17" s="6">
        <f>SUM(H5:H15)+H2</f>
        <v>3550</v>
      </c>
    </row>
    <row r="18" spans="2:8" ht="24" customHeight="1" thickBot="1">
      <c r="B18" s="29" t="s">
        <v>7</v>
      </c>
      <c r="C18" s="30"/>
      <c r="D18" s="30"/>
      <c r="E18" s="19"/>
      <c r="F18" s="21">
        <v>10</v>
      </c>
    </row>
  </sheetData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8"/>
  <sheetViews>
    <sheetView topLeftCell="A2" workbookViewId="0">
      <selection activeCell="G14" sqref="G14"/>
    </sheetView>
  </sheetViews>
  <sheetFormatPr defaultRowHeight="18"/>
  <cols>
    <col min="1" max="2" width="9.140625" style="2"/>
    <col min="3" max="3" width="21.28515625" style="2" customWidth="1"/>
    <col min="4" max="8" width="15.85546875" style="2" customWidth="1"/>
    <col min="9" max="16384" width="9.140625" style="2"/>
  </cols>
  <sheetData>
    <row r="1" spans="1:8" ht="24" customHeight="1" thickBot="1"/>
    <row r="2" spans="1:8" ht="24" customHeight="1" thickBot="1">
      <c r="B2" s="3" t="s">
        <v>22</v>
      </c>
      <c r="C2" s="4"/>
      <c r="D2" s="6">
        <v>99</v>
      </c>
      <c r="E2" s="5"/>
      <c r="F2" s="32" t="s">
        <v>9</v>
      </c>
      <c r="G2" s="31"/>
      <c r="H2" s="6">
        <v>1303</v>
      </c>
    </row>
    <row r="3" spans="1:8" ht="24" customHeight="1" thickBot="1"/>
    <row r="4" spans="1:8" ht="24" customHeight="1">
      <c r="A4" s="7" t="s">
        <v>0</v>
      </c>
      <c r="B4" s="8" t="s">
        <v>1</v>
      </c>
      <c r="C4" s="9"/>
      <c r="D4" s="10" t="s">
        <v>6</v>
      </c>
      <c r="E4" s="10" t="s">
        <v>2</v>
      </c>
      <c r="F4" s="10" t="s">
        <v>3</v>
      </c>
      <c r="G4" s="10" t="s">
        <v>4</v>
      </c>
      <c r="H4" s="11" t="s">
        <v>5</v>
      </c>
    </row>
    <row r="5" spans="1:8" ht="24" customHeight="1">
      <c r="A5" s="12">
        <v>1</v>
      </c>
      <c r="B5" s="13" t="str">
        <f>'7'!B2</f>
        <v>Krzysztof Olesiński</v>
      </c>
      <c r="C5" s="14"/>
      <c r="D5" s="15">
        <v>12</v>
      </c>
      <c r="E5" s="15">
        <v>8</v>
      </c>
      <c r="F5" s="15">
        <v>179</v>
      </c>
      <c r="G5" s="15">
        <v>30</v>
      </c>
      <c r="H5" s="16">
        <f>G5+F5+E5</f>
        <v>217</v>
      </c>
    </row>
    <row r="6" spans="1:8" ht="24" customHeight="1">
      <c r="A6" s="12">
        <v>2</v>
      </c>
      <c r="B6" s="13" t="str">
        <f>'6'!B2</f>
        <v>Paweł Bielski</v>
      </c>
      <c r="C6" s="14"/>
      <c r="D6" s="15">
        <v>3</v>
      </c>
      <c r="E6" s="15">
        <v>8</v>
      </c>
      <c r="F6" s="15">
        <v>288</v>
      </c>
      <c r="G6" s="15">
        <v>30</v>
      </c>
      <c r="H6" s="16">
        <f t="shared" ref="H6:H15" si="0">G6+F6+E6</f>
        <v>326</v>
      </c>
    </row>
    <row r="7" spans="1:8" ht="24" customHeight="1">
      <c r="A7" s="12">
        <v>3</v>
      </c>
      <c r="B7" s="13" t="str">
        <f>'5'!B2</f>
        <v>Dawid Szpański</v>
      </c>
      <c r="C7" s="14"/>
      <c r="D7" s="15">
        <v>10</v>
      </c>
      <c r="E7" s="15">
        <v>8</v>
      </c>
      <c r="F7" s="15">
        <v>211</v>
      </c>
      <c r="G7" s="15">
        <v>30</v>
      </c>
      <c r="H7" s="16">
        <f t="shared" si="0"/>
        <v>249</v>
      </c>
    </row>
    <row r="8" spans="1:8" ht="24" customHeight="1">
      <c r="A8" s="12">
        <v>4</v>
      </c>
      <c r="B8" s="13" t="str">
        <f>'4'!B2</f>
        <v>Mirosław Pająk</v>
      </c>
      <c r="C8" s="14"/>
      <c r="D8" s="15">
        <v>5</v>
      </c>
      <c r="E8" s="15">
        <v>8</v>
      </c>
      <c r="F8" s="15">
        <v>193</v>
      </c>
      <c r="G8" s="15">
        <v>0</v>
      </c>
      <c r="H8" s="16">
        <f t="shared" si="0"/>
        <v>201</v>
      </c>
    </row>
    <row r="9" spans="1:8" ht="24" customHeight="1">
      <c r="A9" s="12">
        <v>5</v>
      </c>
      <c r="B9" s="13" t="str">
        <f>'3'!B2</f>
        <v>Raymond McDowell</v>
      </c>
      <c r="C9" s="14"/>
      <c r="D9" s="15">
        <v>8</v>
      </c>
      <c r="E9" s="15">
        <v>8</v>
      </c>
      <c r="F9" s="15">
        <v>213</v>
      </c>
      <c r="G9" s="15">
        <v>30</v>
      </c>
      <c r="H9" s="16">
        <f t="shared" si="0"/>
        <v>251</v>
      </c>
    </row>
    <row r="10" spans="1:8" ht="24" customHeight="1">
      <c r="A10" s="12">
        <v>6</v>
      </c>
      <c r="B10" s="13" t="str">
        <f>'2'!B2</f>
        <v>Jacek Skorupa</v>
      </c>
      <c r="C10" s="14"/>
      <c r="D10" s="15">
        <v>7</v>
      </c>
      <c r="E10" s="15">
        <v>8</v>
      </c>
      <c r="F10" s="15">
        <v>233</v>
      </c>
      <c r="G10" s="15">
        <v>30</v>
      </c>
      <c r="H10" s="16">
        <f t="shared" si="0"/>
        <v>271</v>
      </c>
    </row>
    <row r="11" spans="1:8" ht="24" customHeight="1">
      <c r="A11" s="12">
        <v>7</v>
      </c>
      <c r="B11" s="13" t="str">
        <f>'12'!B2</f>
        <v>Tomasz Brzęczek</v>
      </c>
      <c r="C11" s="14"/>
      <c r="D11" s="15">
        <v>6</v>
      </c>
      <c r="E11" s="15">
        <v>8</v>
      </c>
      <c r="F11" s="15">
        <v>207</v>
      </c>
      <c r="G11" s="15">
        <v>30</v>
      </c>
      <c r="H11" s="16">
        <f t="shared" si="0"/>
        <v>245</v>
      </c>
    </row>
    <row r="12" spans="1:8" ht="24" customHeight="1">
      <c r="A12" s="12">
        <v>8</v>
      </c>
      <c r="B12" s="13" t="str">
        <f>'11'!B2</f>
        <v>Jacek Dudko</v>
      </c>
      <c r="C12" s="14"/>
      <c r="D12" s="15">
        <v>9</v>
      </c>
      <c r="E12" s="15">
        <v>8</v>
      </c>
      <c r="F12" s="15">
        <v>180</v>
      </c>
      <c r="G12" s="15">
        <v>0</v>
      </c>
      <c r="H12" s="16">
        <f t="shared" si="0"/>
        <v>188</v>
      </c>
    </row>
    <row r="13" spans="1:8" ht="24" customHeight="1">
      <c r="A13" s="12">
        <v>9</v>
      </c>
      <c r="B13" s="13" t="str">
        <f>'10'!B2</f>
        <v>Andrzej Czernis</v>
      </c>
      <c r="C13" s="14"/>
      <c r="D13" s="15">
        <v>4</v>
      </c>
      <c r="E13" s="15">
        <v>8</v>
      </c>
      <c r="F13" s="15">
        <v>179</v>
      </c>
      <c r="G13" s="15">
        <v>0</v>
      </c>
      <c r="H13" s="16">
        <f t="shared" si="0"/>
        <v>187</v>
      </c>
    </row>
    <row r="14" spans="1:8" ht="24" customHeight="1">
      <c r="A14" s="12">
        <v>10</v>
      </c>
      <c r="B14" s="13" t="str">
        <f>'9'!B2</f>
        <v>Daniel Wiśniewski</v>
      </c>
      <c r="C14" s="14"/>
      <c r="D14" s="15">
        <v>11</v>
      </c>
      <c r="E14" s="15">
        <v>8</v>
      </c>
      <c r="F14" s="15">
        <v>214</v>
      </c>
      <c r="G14" s="15">
        <v>30</v>
      </c>
      <c r="H14" s="16">
        <f t="shared" si="0"/>
        <v>252</v>
      </c>
    </row>
    <row r="15" spans="1:8" ht="24" customHeight="1" thickBot="1">
      <c r="A15" s="17">
        <v>11</v>
      </c>
      <c r="B15" s="18" t="str">
        <f>'1'!B2</f>
        <v>Aleksander Stępień</v>
      </c>
      <c r="C15" s="19"/>
      <c r="D15" s="20">
        <v>2</v>
      </c>
      <c r="E15" s="20">
        <v>8</v>
      </c>
      <c r="F15" s="20">
        <v>161</v>
      </c>
      <c r="G15" s="20">
        <v>0</v>
      </c>
      <c r="H15" s="21">
        <f t="shared" si="0"/>
        <v>169</v>
      </c>
    </row>
    <row r="16" spans="1:8" ht="24" customHeight="1" thickBot="1">
      <c r="D16" s="22"/>
      <c r="E16" s="22"/>
      <c r="F16" s="22"/>
      <c r="G16" s="22"/>
      <c r="H16" s="22"/>
    </row>
    <row r="17" spans="2:8" ht="24" customHeight="1" thickBot="1">
      <c r="B17" s="23" t="s">
        <v>8</v>
      </c>
      <c r="C17" s="24"/>
      <c r="D17" s="25"/>
      <c r="E17" s="26"/>
      <c r="F17" s="27">
        <v>30</v>
      </c>
      <c r="G17" s="28"/>
      <c r="H17" s="6">
        <f>SUM(H5:H15)+H2</f>
        <v>3859</v>
      </c>
    </row>
    <row r="18" spans="2:8" ht="24" customHeight="1" thickBot="1">
      <c r="B18" s="29" t="s">
        <v>7</v>
      </c>
      <c r="C18" s="30"/>
      <c r="D18" s="30"/>
      <c r="E18" s="19"/>
      <c r="F18" s="21">
        <v>10</v>
      </c>
    </row>
  </sheetData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8"/>
  <sheetViews>
    <sheetView workbookViewId="0">
      <selection activeCell="F15" sqref="F15"/>
    </sheetView>
  </sheetViews>
  <sheetFormatPr defaultRowHeight="18"/>
  <cols>
    <col min="1" max="2" width="9.140625" style="2"/>
    <col min="3" max="3" width="21.28515625" style="2" customWidth="1"/>
    <col min="4" max="8" width="15.85546875" style="2" customWidth="1"/>
    <col min="9" max="16384" width="9.140625" style="2"/>
  </cols>
  <sheetData>
    <row r="1" spans="1:8" ht="24" customHeight="1" thickBot="1"/>
    <row r="2" spans="1:8" ht="24" customHeight="1" thickBot="1">
      <c r="B2" s="3" t="s">
        <v>23</v>
      </c>
      <c r="C2" s="4"/>
      <c r="D2" s="6">
        <v>811</v>
      </c>
      <c r="E2" s="5"/>
      <c r="F2" s="32" t="s">
        <v>24</v>
      </c>
      <c r="G2" s="31"/>
      <c r="H2" s="6">
        <v>1298</v>
      </c>
    </row>
    <row r="3" spans="1:8" ht="24" customHeight="1" thickBot="1"/>
    <row r="4" spans="1:8" ht="24" customHeight="1">
      <c r="A4" s="7" t="s">
        <v>0</v>
      </c>
      <c r="B4" s="8" t="s">
        <v>1</v>
      </c>
      <c r="C4" s="9"/>
      <c r="D4" s="10" t="s">
        <v>6</v>
      </c>
      <c r="E4" s="10" t="s">
        <v>2</v>
      </c>
      <c r="F4" s="10" t="s">
        <v>3</v>
      </c>
      <c r="G4" s="10" t="s">
        <v>4</v>
      </c>
      <c r="H4" s="11" t="s">
        <v>5</v>
      </c>
    </row>
    <row r="5" spans="1:8" ht="24" customHeight="1">
      <c r="A5" s="12">
        <v>1</v>
      </c>
      <c r="B5" s="13" t="str">
        <f>'6'!B2</f>
        <v>Paweł Bielski</v>
      </c>
      <c r="C5" s="14"/>
      <c r="D5" s="15">
        <v>10</v>
      </c>
      <c r="E5" s="15">
        <v>0</v>
      </c>
      <c r="F5" s="15">
        <v>192</v>
      </c>
      <c r="G5" s="15">
        <v>0</v>
      </c>
      <c r="H5" s="16">
        <f>G5+F5</f>
        <v>192</v>
      </c>
    </row>
    <row r="6" spans="1:8" ht="24" customHeight="1">
      <c r="A6" s="12">
        <v>2</v>
      </c>
      <c r="B6" s="13" t="str">
        <f>'5'!B2</f>
        <v>Dawid Szpański</v>
      </c>
      <c r="C6" s="14"/>
      <c r="D6" s="15">
        <v>1</v>
      </c>
      <c r="E6" s="15">
        <v>0</v>
      </c>
      <c r="F6" s="15">
        <v>173</v>
      </c>
      <c r="G6" s="15">
        <v>0</v>
      </c>
      <c r="H6" s="16">
        <f t="shared" ref="H6:H15" si="0">G6+F6</f>
        <v>173</v>
      </c>
    </row>
    <row r="7" spans="1:8" ht="24" customHeight="1">
      <c r="A7" s="12">
        <v>3</v>
      </c>
      <c r="B7" s="13" t="str">
        <f>'4'!B2</f>
        <v>Mirosław Pająk</v>
      </c>
      <c r="C7" s="14"/>
      <c r="D7" s="15">
        <v>2</v>
      </c>
      <c r="E7" s="15">
        <v>0</v>
      </c>
      <c r="F7" s="15">
        <v>180</v>
      </c>
      <c r="G7" s="15">
        <v>0</v>
      </c>
      <c r="H7" s="16">
        <f t="shared" si="0"/>
        <v>180</v>
      </c>
    </row>
    <row r="8" spans="1:8" ht="24" customHeight="1">
      <c r="A8" s="12">
        <v>4</v>
      </c>
      <c r="B8" s="13" t="str">
        <f>'3'!B2</f>
        <v>Raymond McDowell</v>
      </c>
      <c r="C8" s="14"/>
      <c r="D8" s="15">
        <v>7</v>
      </c>
      <c r="E8" s="15">
        <v>0</v>
      </c>
      <c r="F8" s="15">
        <v>243</v>
      </c>
      <c r="G8" s="15">
        <v>30</v>
      </c>
      <c r="H8" s="16">
        <f t="shared" si="0"/>
        <v>273</v>
      </c>
    </row>
    <row r="9" spans="1:8" ht="24" customHeight="1">
      <c r="A9" s="12">
        <v>5</v>
      </c>
      <c r="B9" s="13" t="str">
        <f>'2'!B2</f>
        <v>Jacek Skorupa</v>
      </c>
      <c r="C9" s="14"/>
      <c r="D9" s="15">
        <v>6</v>
      </c>
      <c r="E9" s="15">
        <v>0</v>
      </c>
      <c r="F9" s="15">
        <v>238</v>
      </c>
      <c r="G9" s="15">
        <v>30</v>
      </c>
      <c r="H9" s="16">
        <f t="shared" si="0"/>
        <v>268</v>
      </c>
    </row>
    <row r="10" spans="1:8" ht="24" customHeight="1">
      <c r="A10" s="12">
        <v>6</v>
      </c>
      <c r="B10" s="13" t="str">
        <f>'12'!B2</f>
        <v>Tomasz Brzęczek</v>
      </c>
      <c r="C10" s="14"/>
      <c r="D10" s="15">
        <v>9</v>
      </c>
      <c r="E10" s="15">
        <v>0</v>
      </c>
      <c r="F10" s="15">
        <v>169</v>
      </c>
      <c r="G10" s="15">
        <v>0</v>
      </c>
      <c r="H10" s="16">
        <f t="shared" si="0"/>
        <v>169</v>
      </c>
    </row>
    <row r="11" spans="1:8" ht="24" customHeight="1">
      <c r="A11" s="12">
        <v>7</v>
      </c>
      <c r="B11" s="13" t="str">
        <f>'11'!B2</f>
        <v>Jacek Dudko</v>
      </c>
      <c r="C11" s="14"/>
      <c r="D11" s="15">
        <v>4</v>
      </c>
      <c r="E11" s="15">
        <v>0</v>
      </c>
      <c r="F11" s="15">
        <v>165</v>
      </c>
      <c r="G11" s="15">
        <v>0</v>
      </c>
      <c r="H11" s="16">
        <f t="shared" si="0"/>
        <v>165</v>
      </c>
    </row>
    <row r="12" spans="1:8" ht="24" customHeight="1">
      <c r="A12" s="12">
        <v>8</v>
      </c>
      <c r="B12" s="13" t="str">
        <f>'10'!B2</f>
        <v>Andrzej Czernis</v>
      </c>
      <c r="C12" s="14"/>
      <c r="D12" s="15">
        <v>11</v>
      </c>
      <c r="E12" s="15">
        <v>0</v>
      </c>
      <c r="F12" s="15">
        <v>126</v>
      </c>
      <c r="G12" s="15">
        <v>0</v>
      </c>
      <c r="H12" s="16">
        <f t="shared" si="0"/>
        <v>126</v>
      </c>
    </row>
    <row r="13" spans="1:8" ht="24" customHeight="1">
      <c r="A13" s="12">
        <v>9</v>
      </c>
      <c r="B13" s="13" t="str">
        <f>'1'!B2</f>
        <v>Aleksander Stępień</v>
      </c>
      <c r="C13" s="14"/>
      <c r="D13" s="15">
        <v>5</v>
      </c>
      <c r="E13" s="15">
        <v>0</v>
      </c>
      <c r="F13" s="15">
        <v>196</v>
      </c>
      <c r="G13" s="15">
        <v>30</v>
      </c>
      <c r="H13" s="16">
        <f t="shared" si="0"/>
        <v>226</v>
      </c>
    </row>
    <row r="14" spans="1:8" ht="24" customHeight="1">
      <c r="A14" s="12">
        <v>10</v>
      </c>
      <c r="B14" s="13" t="str">
        <f>'8'!B2</f>
        <v>Danuta Dudko</v>
      </c>
      <c r="C14" s="14"/>
      <c r="D14" s="15">
        <v>12</v>
      </c>
      <c r="E14" s="15">
        <v>0</v>
      </c>
      <c r="F14" s="15">
        <v>198</v>
      </c>
      <c r="G14" s="15">
        <v>0</v>
      </c>
      <c r="H14" s="16">
        <f t="shared" si="0"/>
        <v>198</v>
      </c>
    </row>
    <row r="15" spans="1:8" ht="24" customHeight="1" thickBot="1">
      <c r="A15" s="17">
        <v>11</v>
      </c>
      <c r="B15" s="18" t="str">
        <f>'7'!B2</f>
        <v>Krzysztof Olesiński</v>
      </c>
      <c r="C15" s="19"/>
      <c r="D15" s="20">
        <v>3</v>
      </c>
      <c r="E15" s="20">
        <v>0</v>
      </c>
      <c r="F15" s="20">
        <v>189</v>
      </c>
      <c r="G15" s="20">
        <v>0</v>
      </c>
      <c r="H15" s="21">
        <f t="shared" si="0"/>
        <v>189</v>
      </c>
    </row>
    <row r="16" spans="1:8" ht="24" customHeight="1" thickBot="1">
      <c r="D16" s="22"/>
      <c r="E16" s="22"/>
      <c r="F16" s="22"/>
      <c r="G16" s="22"/>
      <c r="H16" s="22"/>
    </row>
    <row r="17" spans="2:8" ht="24" customHeight="1" thickBot="1">
      <c r="B17" s="23" t="s">
        <v>8</v>
      </c>
      <c r="C17" s="24"/>
      <c r="D17" s="25"/>
      <c r="E17" s="26"/>
      <c r="F17" s="27">
        <v>30</v>
      </c>
      <c r="G17" s="28"/>
      <c r="H17" s="6">
        <f>SUM(H4:H15)+H2</f>
        <v>3457</v>
      </c>
    </row>
    <row r="18" spans="2:8" ht="24" customHeight="1" thickBot="1">
      <c r="B18" s="29" t="s">
        <v>7</v>
      </c>
      <c r="C18" s="30"/>
      <c r="D18" s="30"/>
      <c r="E18" s="19"/>
      <c r="F18" s="21">
        <v>10</v>
      </c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13</vt:i4>
      </vt:variant>
    </vt:vector>
  </HeadingPairs>
  <TitlesOfParts>
    <vt:vector size="13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Klasyfikacja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Kuba</dc:creator>
  <cp:lastModifiedBy>Kuba</cp:lastModifiedBy>
  <cp:lastPrinted>2011-09-18T15:54:13Z</cp:lastPrinted>
  <dcterms:created xsi:type="dcterms:W3CDTF">2011-07-23T13:09:25Z</dcterms:created>
  <dcterms:modified xsi:type="dcterms:W3CDTF">2011-09-18T20:45:44Z</dcterms:modified>
</cp:coreProperties>
</file>